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全社共有\人事研修担当\44ライフデザイン\２０２６年度\1班\住友生命\"/>
    </mc:Choice>
  </mc:AlternateContent>
  <xr:revisionPtr revIDLastSave="0" documentId="8_{62DA5BE4-DFD3-476F-83AF-E9D5C3956A27}" xr6:coauthVersionLast="47" xr6:coauthVersionMax="47" xr10:uidLastSave="{00000000-0000-0000-0000-000000000000}"/>
  <bookViews>
    <workbookView xWindow="-108" yWindow="-108" windowWidth="23256" windowHeight="12456" xr2:uid="{4911CFC1-516D-4CE6-B1B7-9C7116964A00}"/>
  </bookViews>
  <sheets>
    <sheet name="入力用" sheetId="5" r:id="rId1"/>
    <sheet name="（記入例）共働き世帯" sheetId="9" r:id="rId2"/>
    <sheet name="（記入例）専業主婦世帯" sheetId="11" r:id="rId3"/>
    <sheet name="（記入例）単身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9" l="1"/>
  <c r="N8" i="12"/>
  <c r="I22" i="5"/>
  <c r="J22" i="5" s="1"/>
  <c r="K22" i="5" s="1"/>
  <c r="L22" i="5" s="1"/>
  <c r="M22" i="5" s="1"/>
  <c r="N22" i="5" s="1"/>
  <c r="O22" i="5" s="1"/>
  <c r="P22" i="5" s="1"/>
  <c r="Q22" i="5" s="1"/>
  <c r="I23" i="5"/>
  <c r="J23" i="5" s="1"/>
  <c r="K23" i="5" s="1"/>
  <c r="L23" i="5" s="1"/>
  <c r="M23" i="5" s="1"/>
  <c r="N23" i="5" s="1"/>
  <c r="O23" i="5" s="1"/>
  <c r="P23" i="5" s="1"/>
  <c r="Q23" i="5" s="1"/>
  <c r="I24" i="5"/>
  <c r="J24" i="5" s="1"/>
  <c r="K24" i="5" s="1"/>
  <c r="L24" i="5" s="1"/>
  <c r="M24" i="5" s="1"/>
  <c r="N24" i="5" s="1"/>
  <c r="O24" i="5" s="1"/>
  <c r="P24" i="5" s="1"/>
  <c r="Q24" i="5" s="1"/>
  <c r="I25" i="5"/>
  <c r="J25" i="5" s="1"/>
  <c r="K25" i="5" s="1"/>
  <c r="L25" i="5" s="1"/>
  <c r="M25" i="5" s="1"/>
  <c r="N25" i="5" s="1"/>
  <c r="O25" i="5" s="1"/>
  <c r="P25" i="5" s="1"/>
  <c r="Q25" i="5" s="1"/>
  <c r="R25" i="5" s="1"/>
  <c r="S25" i="5" s="1"/>
  <c r="T25" i="5" s="1"/>
  <c r="U25" i="5" s="1"/>
  <c r="V25" i="5" s="1"/>
  <c r="W25" i="5" s="1"/>
  <c r="X25" i="5" s="1"/>
  <c r="Y25" i="5" s="1"/>
  <c r="Z25" i="5" s="1"/>
  <c r="AA25" i="5" s="1"/>
  <c r="I26" i="5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V26" i="5" s="1"/>
  <c r="W26" i="5" s="1"/>
  <c r="X26" i="5" s="1"/>
  <c r="Y26" i="5" s="1"/>
  <c r="Z26" i="5" s="1"/>
  <c r="AA26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W21" i="5" s="1"/>
  <c r="X21" i="5" s="1"/>
  <c r="Y21" i="5" s="1"/>
  <c r="Z21" i="5" s="1"/>
  <c r="AA21" i="5" s="1"/>
  <c r="I10" i="5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I9" i="5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I8" i="5"/>
  <c r="J8" i="5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V8" i="5" s="1"/>
  <c r="I11" i="5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Y11" i="5" s="1"/>
  <c r="Z11" i="5" s="1"/>
  <c r="AA11" i="5" s="1"/>
  <c r="I12" i="5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U12" i="5" s="1"/>
  <c r="V12" i="5" s="1"/>
  <c r="W12" i="5" s="1"/>
  <c r="X12" i="5" s="1"/>
  <c r="Y12" i="5" s="1"/>
  <c r="Z12" i="5" s="1"/>
  <c r="AA12" i="5" s="1"/>
  <c r="I13" i="5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W13" i="5" s="1"/>
  <c r="X13" i="5" s="1"/>
  <c r="Y13" i="5" s="1"/>
  <c r="Z13" i="5" s="1"/>
  <c r="AA13" i="5" s="1"/>
  <c r="I14" i="5"/>
  <c r="J14" i="5" s="1"/>
  <c r="K14" i="5" s="1"/>
  <c r="L14" i="5" s="1"/>
  <c r="M14" i="5" s="1"/>
  <c r="N14" i="5" s="1"/>
  <c r="O14" i="5" s="1"/>
  <c r="P14" i="5" s="1"/>
  <c r="Q14" i="5" s="1"/>
  <c r="I15" i="5"/>
  <c r="J15" i="5" s="1"/>
  <c r="K15" i="5" s="1"/>
  <c r="L15" i="5" s="1"/>
  <c r="M15" i="5" s="1"/>
  <c r="N15" i="5" s="1"/>
  <c r="O15" i="5" s="1"/>
  <c r="P15" i="5" s="1"/>
  <c r="Q15" i="5" s="1"/>
  <c r="I16" i="5"/>
  <c r="J16" i="5" s="1"/>
  <c r="K16" i="5" s="1"/>
  <c r="L16" i="5" s="1"/>
  <c r="M16" i="5" s="1"/>
  <c r="N16" i="5" s="1"/>
  <c r="O16" i="5" s="1"/>
  <c r="I17" i="5"/>
  <c r="J17" i="5"/>
  <c r="K17" i="5" s="1"/>
  <c r="L17" i="5" s="1"/>
  <c r="I18" i="5"/>
  <c r="J18" i="5" s="1"/>
  <c r="K18" i="5" s="1"/>
  <c r="L18" i="5" s="1"/>
  <c r="I7" i="5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I5" i="5"/>
  <c r="I4" i="5"/>
  <c r="N14" i="12"/>
  <c r="N15" i="12"/>
  <c r="AA26" i="12"/>
  <c r="AB26" i="12" s="1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AA25" i="12"/>
  <c r="AB25" i="12" s="1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I24" i="12"/>
  <c r="J24" i="12" s="1"/>
  <c r="K24" i="12" s="1"/>
  <c r="L24" i="12" s="1"/>
  <c r="N24" i="12" s="1"/>
  <c r="O24" i="12" s="1"/>
  <c r="P24" i="12" s="1"/>
  <c r="Q24" i="12" s="1"/>
  <c r="R24" i="12" s="1"/>
  <c r="S24" i="12" s="1"/>
  <c r="T24" i="12" s="1"/>
  <c r="U24" i="12" s="1"/>
  <c r="V24" i="12" s="1"/>
  <c r="W24" i="12" s="1"/>
  <c r="X24" i="12" s="1"/>
  <c r="Y24" i="12" s="1"/>
  <c r="Z24" i="12" s="1"/>
  <c r="AA24" i="12" s="1"/>
  <c r="AB24" i="12" s="1"/>
  <c r="N23" i="12"/>
  <c r="O23" i="12" s="1"/>
  <c r="P23" i="12" s="1"/>
  <c r="Q23" i="12" s="1"/>
  <c r="R23" i="12" s="1"/>
  <c r="S23" i="12" s="1"/>
  <c r="T23" i="12" s="1"/>
  <c r="U23" i="12" s="1"/>
  <c r="V23" i="12" s="1"/>
  <c r="W23" i="12" s="1"/>
  <c r="X23" i="12" s="1"/>
  <c r="Y23" i="12" s="1"/>
  <c r="Z23" i="12" s="1"/>
  <c r="AA23" i="12" s="1"/>
  <c r="AB23" i="12" s="1"/>
  <c r="J23" i="12"/>
  <c r="K23" i="12" s="1"/>
  <c r="L23" i="12" s="1"/>
  <c r="I23" i="12"/>
  <c r="O22" i="12"/>
  <c r="P22" i="12" s="1"/>
  <c r="Q22" i="12" s="1"/>
  <c r="R22" i="12" s="1"/>
  <c r="S22" i="12" s="1"/>
  <c r="T22" i="12" s="1"/>
  <c r="U22" i="12" s="1"/>
  <c r="V22" i="12" s="1"/>
  <c r="W22" i="12" s="1"/>
  <c r="X22" i="12" s="1"/>
  <c r="Y22" i="12" s="1"/>
  <c r="Z22" i="12" s="1"/>
  <c r="AA22" i="12" s="1"/>
  <c r="J22" i="12"/>
  <c r="K22" i="12" s="1"/>
  <c r="L22" i="12" s="1"/>
  <c r="I22" i="12"/>
  <c r="K21" i="12"/>
  <c r="L21" i="12" s="1"/>
  <c r="M21" i="12" s="1"/>
  <c r="N21" i="12" s="1"/>
  <c r="O21" i="12" s="1"/>
  <c r="P21" i="12" s="1"/>
  <c r="Q21" i="12" s="1"/>
  <c r="R21" i="12" s="1"/>
  <c r="S21" i="12" s="1"/>
  <c r="T21" i="12" s="1"/>
  <c r="U21" i="12" s="1"/>
  <c r="V21" i="12" s="1"/>
  <c r="W21" i="12" s="1"/>
  <c r="X21" i="12" s="1"/>
  <c r="Y21" i="12" s="1"/>
  <c r="Z21" i="12" s="1"/>
  <c r="AA21" i="12" s="1"/>
  <c r="AB21" i="12" s="1"/>
  <c r="I21" i="12"/>
  <c r="J21" i="12" s="1"/>
  <c r="H19" i="12"/>
  <c r="H20" i="12" s="1"/>
  <c r="H27" i="12" s="1"/>
  <c r="H28" i="12" s="1"/>
  <c r="H29" i="12" s="1"/>
  <c r="AA18" i="12"/>
  <c r="AB18" i="12" s="1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O16" i="12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J16" i="12"/>
  <c r="K16" i="12" s="1"/>
  <c r="L16" i="12" s="1"/>
  <c r="I16" i="12"/>
  <c r="O15" i="12"/>
  <c r="P15" i="12" s="1"/>
  <c r="Q15" i="12" s="1"/>
  <c r="R15" i="12" s="1"/>
  <c r="S15" i="12" s="1"/>
  <c r="T15" i="12" s="1"/>
  <c r="U15" i="12" s="1"/>
  <c r="V15" i="12" s="1"/>
  <c r="W15" i="12" s="1"/>
  <c r="X15" i="12" s="1"/>
  <c r="Y15" i="12" s="1"/>
  <c r="Z15" i="12" s="1"/>
  <c r="AA15" i="12" s="1"/>
  <c r="AB15" i="12" s="1"/>
  <c r="K15" i="12"/>
  <c r="L15" i="12" s="1"/>
  <c r="M15" i="12" s="1"/>
  <c r="J15" i="12"/>
  <c r="I15" i="12"/>
  <c r="O14" i="12"/>
  <c r="P14" i="12" s="1"/>
  <c r="Q14" i="12" s="1"/>
  <c r="R14" i="12" s="1"/>
  <c r="S14" i="12" s="1"/>
  <c r="T14" i="12" s="1"/>
  <c r="U14" i="12" s="1"/>
  <c r="V14" i="12" s="1"/>
  <c r="W14" i="12" s="1"/>
  <c r="X14" i="12" s="1"/>
  <c r="Y14" i="12" s="1"/>
  <c r="Z14" i="12" s="1"/>
  <c r="AA14" i="12" s="1"/>
  <c r="I14" i="12"/>
  <c r="J14" i="12" s="1"/>
  <c r="K14" i="12" s="1"/>
  <c r="L14" i="12" s="1"/>
  <c r="I13" i="12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I12" i="12"/>
  <c r="J12" i="12" s="1"/>
  <c r="K12" i="12" s="1"/>
  <c r="L12" i="12" s="1"/>
  <c r="M12" i="12" s="1"/>
  <c r="N12" i="12" s="1"/>
  <c r="O12" i="12" s="1"/>
  <c r="P12" i="12" s="1"/>
  <c r="Q12" i="12" s="1"/>
  <c r="R12" i="12" s="1"/>
  <c r="S12" i="12" s="1"/>
  <c r="T12" i="12" s="1"/>
  <c r="U12" i="12" s="1"/>
  <c r="V12" i="12" s="1"/>
  <c r="W12" i="12" s="1"/>
  <c r="X12" i="12" s="1"/>
  <c r="Y12" i="12" s="1"/>
  <c r="Z12" i="12" s="1"/>
  <c r="AA12" i="12" s="1"/>
  <c r="AB12" i="12" s="1"/>
  <c r="K11" i="12"/>
  <c r="L11" i="12" s="1"/>
  <c r="M11" i="12" s="1"/>
  <c r="N11" i="12" s="1"/>
  <c r="O11" i="12" s="1"/>
  <c r="P11" i="12" s="1"/>
  <c r="Q11" i="12" s="1"/>
  <c r="R11" i="12" s="1"/>
  <c r="S11" i="12" s="1"/>
  <c r="T11" i="12" s="1"/>
  <c r="U11" i="12" s="1"/>
  <c r="V11" i="12" s="1"/>
  <c r="W11" i="12" s="1"/>
  <c r="X11" i="12" s="1"/>
  <c r="Y11" i="12" s="1"/>
  <c r="Z11" i="12" s="1"/>
  <c r="AA11" i="12" s="1"/>
  <c r="AB11" i="12" s="1"/>
  <c r="I11" i="12"/>
  <c r="J11" i="12" s="1"/>
  <c r="O10" i="12"/>
  <c r="P10" i="12" s="1"/>
  <c r="Q10" i="12" s="1"/>
  <c r="R10" i="12" s="1"/>
  <c r="S10" i="12" s="1"/>
  <c r="T10" i="12" s="1"/>
  <c r="U10" i="12" s="1"/>
  <c r="V10" i="12" s="1"/>
  <c r="W10" i="12" s="1"/>
  <c r="X10" i="12" s="1"/>
  <c r="Y10" i="12" s="1"/>
  <c r="Z10" i="12" s="1"/>
  <c r="AA10" i="12" s="1"/>
  <c r="J10" i="12"/>
  <c r="K10" i="12" s="1"/>
  <c r="L10" i="12" s="1"/>
  <c r="I10" i="12"/>
  <c r="S9" i="12"/>
  <c r="T9" i="12" s="1"/>
  <c r="U9" i="12" s="1"/>
  <c r="V9" i="12" s="1"/>
  <c r="W9" i="12" s="1"/>
  <c r="X9" i="12" s="1"/>
  <c r="Y9" i="12" s="1"/>
  <c r="Z9" i="12" s="1"/>
  <c r="AA9" i="12" s="1"/>
  <c r="I9" i="12"/>
  <c r="J9" i="12" s="1"/>
  <c r="K9" i="12" s="1"/>
  <c r="L9" i="12" s="1"/>
  <c r="M9" i="12" s="1"/>
  <c r="N9" i="12" s="1"/>
  <c r="O8" i="12"/>
  <c r="P8" i="12" s="1"/>
  <c r="Q8" i="12" s="1"/>
  <c r="R8" i="12" s="1"/>
  <c r="S8" i="12" s="1"/>
  <c r="T8" i="12" s="1"/>
  <c r="U8" i="12" s="1"/>
  <c r="V8" i="12" s="1"/>
  <c r="W8" i="12" s="1"/>
  <c r="X8" i="12" s="1"/>
  <c r="Y8" i="12" s="1"/>
  <c r="Z8" i="12" s="1"/>
  <c r="AA8" i="12" s="1"/>
  <c r="I8" i="12"/>
  <c r="J8" i="12" s="1"/>
  <c r="K8" i="12" s="1"/>
  <c r="L8" i="12" s="1"/>
  <c r="M8" i="12" s="1"/>
  <c r="N7" i="12"/>
  <c r="O7" i="12" s="1"/>
  <c r="P7" i="12" s="1"/>
  <c r="I7" i="12"/>
  <c r="J6" i="12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V6" i="12" s="1"/>
  <c r="W6" i="12" s="1"/>
  <c r="X6" i="12" s="1"/>
  <c r="Y6" i="12" s="1"/>
  <c r="Z6" i="12" s="1"/>
  <c r="AA6" i="12" s="1"/>
  <c r="I6" i="12"/>
  <c r="I5" i="12"/>
  <c r="J5" i="12" s="1"/>
  <c r="K5" i="12" s="1"/>
  <c r="L5" i="12" s="1"/>
  <c r="M5" i="12" s="1"/>
  <c r="N5" i="12" s="1"/>
  <c r="O5" i="12" s="1"/>
  <c r="P5" i="12" s="1"/>
  <c r="Q5" i="12" s="1"/>
  <c r="R5" i="12" s="1"/>
  <c r="S5" i="12" s="1"/>
  <c r="T5" i="12" s="1"/>
  <c r="U5" i="12" s="1"/>
  <c r="V5" i="12" s="1"/>
  <c r="W5" i="12" s="1"/>
  <c r="X5" i="12" s="1"/>
  <c r="Y5" i="12" s="1"/>
  <c r="Z5" i="12" s="1"/>
  <c r="AA5" i="12" s="1"/>
  <c r="I4" i="12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A26" i="11"/>
  <c r="AB26" i="11" s="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AA25" i="11"/>
  <c r="AB25" i="11" s="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N24" i="11"/>
  <c r="O24" i="11" s="1"/>
  <c r="P24" i="11" s="1"/>
  <c r="Q24" i="11" s="1"/>
  <c r="R24" i="11" s="1"/>
  <c r="S24" i="11" s="1"/>
  <c r="T24" i="11" s="1"/>
  <c r="U24" i="11" s="1"/>
  <c r="V24" i="11" s="1"/>
  <c r="W24" i="11" s="1"/>
  <c r="X24" i="11" s="1"/>
  <c r="Y24" i="11" s="1"/>
  <c r="Z24" i="11" s="1"/>
  <c r="AA24" i="11" s="1"/>
  <c r="I24" i="11"/>
  <c r="J24" i="11" s="1"/>
  <c r="K24" i="11" s="1"/>
  <c r="L24" i="11" s="1"/>
  <c r="N23" i="11"/>
  <c r="O23" i="11" s="1"/>
  <c r="P23" i="11" s="1"/>
  <c r="Q23" i="11" s="1"/>
  <c r="R23" i="11" s="1"/>
  <c r="S23" i="11" s="1"/>
  <c r="T23" i="11" s="1"/>
  <c r="U23" i="11" s="1"/>
  <c r="V23" i="11" s="1"/>
  <c r="W23" i="11" s="1"/>
  <c r="X23" i="11" s="1"/>
  <c r="Y23" i="11" s="1"/>
  <c r="Z23" i="11" s="1"/>
  <c r="AA23" i="11" s="1"/>
  <c r="I23" i="11"/>
  <c r="J23" i="11" s="1"/>
  <c r="K23" i="11" s="1"/>
  <c r="L23" i="11" s="1"/>
  <c r="O22" i="11"/>
  <c r="P22" i="11" s="1"/>
  <c r="Q22" i="11" s="1"/>
  <c r="R22" i="11" s="1"/>
  <c r="S22" i="11" s="1"/>
  <c r="T22" i="11" s="1"/>
  <c r="U22" i="11" s="1"/>
  <c r="V22" i="11" s="1"/>
  <c r="W22" i="11" s="1"/>
  <c r="X22" i="11" s="1"/>
  <c r="Y22" i="11" s="1"/>
  <c r="Z22" i="11" s="1"/>
  <c r="AA22" i="11" s="1"/>
  <c r="I22" i="11"/>
  <c r="J22" i="11" s="1"/>
  <c r="K22" i="11" s="1"/>
  <c r="L22" i="11" s="1"/>
  <c r="I21" i="11"/>
  <c r="J21" i="11" s="1"/>
  <c r="K21" i="11" s="1"/>
  <c r="L21" i="11" s="1"/>
  <c r="M21" i="11" s="1"/>
  <c r="N21" i="11" s="1"/>
  <c r="O21" i="11" s="1"/>
  <c r="P21" i="11" s="1"/>
  <c r="Q21" i="11" s="1"/>
  <c r="R21" i="11" s="1"/>
  <c r="S21" i="11" s="1"/>
  <c r="T21" i="11" s="1"/>
  <c r="U21" i="11" s="1"/>
  <c r="V21" i="11" s="1"/>
  <c r="W21" i="11" s="1"/>
  <c r="X21" i="11" s="1"/>
  <c r="Y21" i="11" s="1"/>
  <c r="Z21" i="11" s="1"/>
  <c r="AA21" i="11" s="1"/>
  <c r="AB21" i="11" s="1"/>
  <c r="H19" i="11"/>
  <c r="AA18" i="11"/>
  <c r="AB18" i="11" s="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O16" i="11"/>
  <c r="P16" i="11" s="1"/>
  <c r="Q16" i="11" s="1"/>
  <c r="R16" i="11" s="1"/>
  <c r="S16" i="11" s="1"/>
  <c r="T16" i="11" s="1"/>
  <c r="U16" i="11" s="1"/>
  <c r="V16" i="11" s="1"/>
  <c r="W16" i="11" s="1"/>
  <c r="X16" i="11" s="1"/>
  <c r="Y16" i="11" s="1"/>
  <c r="Z16" i="11" s="1"/>
  <c r="AA16" i="11" s="1"/>
  <c r="I16" i="11"/>
  <c r="J16" i="11" s="1"/>
  <c r="K16" i="11" s="1"/>
  <c r="L16" i="11" s="1"/>
  <c r="O15" i="11"/>
  <c r="P15" i="11" s="1"/>
  <c r="Q15" i="11" s="1"/>
  <c r="R15" i="11" s="1"/>
  <c r="S15" i="11" s="1"/>
  <c r="T15" i="11" s="1"/>
  <c r="U15" i="11" s="1"/>
  <c r="V15" i="11" s="1"/>
  <c r="W15" i="11" s="1"/>
  <c r="X15" i="11" s="1"/>
  <c r="Y15" i="11" s="1"/>
  <c r="Z15" i="11" s="1"/>
  <c r="AA15" i="11" s="1"/>
  <c r="J15" i="11"/>
  <c r="K15" i="11" s="1"/>
  <c r="L15" i="11" s="1"/>
  <c r="M15" i="11" s="1"/>
  <c r="I15" i="11"/>
  <c r="O14" i="11"/>
  <c r="P14" i="11" s="1"/>
  <c r="Q14" i="11" s="1"/>
  <c r="R14" i="11" s="1"/>
  <c r="S14" i="11" s="1"/>
  <c r="T14" i="11" s="1"/>
  <c r="U14" i="11" s="1"/>
  <c r="V14" i="11" s="1"/>
  <c r="W14" i="11" s="1"/>
  <c r="X14" i="11" s="1"/>
  <c r="Y14" i="11" s="1"/>
  <c r="Z14" i="11" s="1"/>
  <c r="AA14" i="11" s="1"/>
  <c r="I14" i="11"/>
  <c r="J14" i="11" s="1"/>
  <c r="K14" i="11" s="1"/>
  <c r="L14" i="11" s="1"/>
  <c r="I13" i="11"/>
  <c r="J13" i="11" s="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X13" i="11" s="1"/>
  <c r="Y13" i="11" s="1"/>
  <c r="Z13" i="11" s="1"/>
  <c r="AA13" i="11" s="1"/>
  <c r="AB13" i="11" s="1"/>
  <c r="I12" i="11"/>
  <c r="J12" i="11" s="1"/>
  <c r="K12" i="11" s="1"/>
  <c r="L12" i="11" s="1"/>
  <c r="M12" i="11" s="1"/>
  <c r="N12" i="11" s="1"/>
  <c r="O12" i="11" s="1"/>
  <c r="P12" i="11" s="1"/>
  <c r="Q12" i="11" s="1"/>
  <c r="R12" i="11" s="1"/>
  <c r="S12" i="11" s="1"/>
  <c r="T12" i="11" s="1"/>
  <c r="U12" i="11" s="1"/>
  <c r="V12" i="11" s="1"/>
  <c r="W12" i="11" s="1"/>
  <c r="X12" i="11" s="1"/>
  <c r="Y12" i="11" s="1"/>
  <c r="Z12" i="11" s="1"/>
  <c r="AA12" i="11" s="1"/>
  <c r="AB12" i="11" s="1"/>
  <c r="I11" i="1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Y11" i="11" s="1"/>
  <c r="Z11" i="11" s="1"/>
  <c r="AA11" i="11" s="1"/>
  <c r="AB11" i="11" s="1"/>
  <c r="O10" i="11"/>
  <c r="P10" i="11" s="1"/>
  <c r="Q10" i="11" s="1"/>
  <c r="R10" i="11" s="1"/>
  <c r="S10" i="11" s="1"/>
  <c r="T10" i="11" s="1"/>
  <c r="U10" i="11" s="1"/>
  <c r="V10" i="11" s="1"/>
  <c r="W10" i="11" s="1"/>
  <c r="X10" i="11" s="1"/>
  <c r="Y10" i="11" s="1"/>
  <c r="Z10" i="11" s="1"/>
  <c r="AA10" i="11" s="1"/>
  <c r="J10" i="11"/>
  <c r="K10" i="11" s="1"/>
  <c r="L10" i="11" s="1"/>
  <c r="I10" i="11"/>
  <c r="S9" i="11"/>
  <c r="T9" i="11" s="1"/>
  <c r="U9" i="11" s="1"/>
  <c r="V9" i="11" s="1"/>
  <c r="W9" i="11" s="1"/>
  <c r="X9" i="11" s="1"/>
  <c r="Y9" i="11" s="1"/>
  <c r="Z9" i="11" s="1"/>
  <c r="AA9" i="11" s="1"/>
  <c r="I9" i="11"/>
  <c r="J9" i="11" s="1"/>
  <c r="K9" i="11" s="1"/>
  <c r="L9" i="11" s="1"/>
  <c r="M9" i="11" s="1"/>
  <c r="N9" i="11" s="1"/>
  <c r="O8" i="11"/>
  <c r="P8" i="11" s="1"/>
  <c r="Q8" i="11" s="1"/>
  <c r="R8" i="11" s="1"/>
  <c r="S8" i="11" s="1"/>
  <c r="T8" i="11" s="1"/>
  <c r="U8" i="11" s="1"/>
  <c r="V8" i="11" s="1"/>
  <c r="W8" i="11" s="1"/>
  <c r="X8" i="11" s="1"/>
  <c r="Y8" i="11" s="1"/>
  <c r="Z8" i="11" s="1"/>
  <c r="AA8" i="11" s="1"/>
  <c r="I8" i="11"/>
  <c r="J8" i="11" s="1"/>
  <c r="K8" i="11" s="1"/>
  <c r="L8" i="11" s="1"/>
  <c r="M8" i="11" s="1"/>
  <c r="N7" i="11"/>
  <c r="O7" i="11" s="1"/>
  <c r="I7" i="11"/>
  <c r="I6" i="1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V6" i="11" s="1"/>
  <c r="W6" i="11" s="1"/>
  <c r="X6" i="11" s="1"/>
  <c r="Y6" i="11" s="1"/>
  <c r="Z6" i="11" s="1"/>
  <c r="AA6" i="11" s="1"/>
  <c r="I5" i="11"/>
  <c r="J5" i="11" s="1"/>
  <c r="K5" i="11" s="1"/>
  <c r="L5" i="11" s="1"/>
  <c r="M5" i="11" s="1"/>
  <c r="N5" i="11" s="1"/>
  <c r="O5" i="11" s="1"/>
  <c r="P5" i="11" s="1"/>
  <c r="Q5" i="11" s="1"/>
  <c r="R5" i="11" s="1"/>
  <c r="S5" i="11" s="1"/>
  <c r="T5" i="11" s="1"/>
  <c r="U5" i="11" s="1"/>
  <c r="V5" i="11" s="1"/>
  <c r="W5" i="11" s="1"/>
  <c r="X5" i="11" s="1"/>
  <c r="Y5" i="11" s="1"/>
  <c r="Z5" i="11" s="1"/>
  <c r="AA5" i="11" s="1"/>
  <c r="I4" i="11"/>
  <c r="J4" i="11" s="1"/>
  <c r="K4" i="11" s="1"/>
  <c r="L4" i="11" s="1"/>
  <c r="M4" i="11" s="1"/>
  <c r="N4" i="11" s="1"/>
  <c r="O4" i="11" s="1"/>
  <c r="P4" i="11" s="1"/>
  <c r="Q4" i="11" s="1"/>
  <c r="R4" i="11" s="1"/>
  <c r="S4" i="11" s="1"/>
  <c r="T4" i="11" s="1"/>
  <c r="U4" i="11" s="1"/>
  <c r="V4" i="11" s="1"/>
  <c r="W4" i="11" s="1"/>
  <c r="X4" i="11" s="1"/>
  <c r="Y4" i="11" s="1"/>
  <c r="Z4" i="11" s="1"/>
  <c r="AA4" i="11" s="1"/>
  <c r="AB14" i="11" l="1"/>
  <c r="AB23" i="11"/>
  <c r="M19" i="12"/>
  <c r="M20" i="12" s="1"/>
  <c r="M27" i="12" s="1"/>
  <c r="M28" i="12" s="1"/>
  <c r="H20" i="11"/>
  <c r="H27" i="11" s="1"/>
  <c r="H28" i="11" s="1"/>
  <c r="H29" i="11" s="1"/>
  <c r="P16" i="5"/>
  <c r="Q16" i="5" s="1"/>
  <c r="R16" i="5" s="1"/>
  <c r="S16" i="5" s="1"/>
  <c r="T16" i="5" s="1"/>
  <c r="U16" i="5" s="1"/>
  <c r="V16" i="5" s="1"/>
  <c r="W16" i="5" s="1"/>
  <c r="X16" i="5" s="1"/>
  <c r="Y16" i="5" s="1"/>
  <c r="Z16" i="5" s="1"/>
  <c r="AA16" i="5" s="1"/>
  <c r="M18" i="5"/>
  <c r="N18" i="5" s="1"/>
  <c r="O18" i="5" s="1"/>
  <c r="P18" i="5" s="1"/>
  <c r="Q18" i="5" s="1"/>
  <c r="R18" i="5" s="1"/>
  <c r="S18" i="5" s="1"/>
  <c r="T18" i="5" s="1"/>
  <c r="U18" i="5" s="1"/>
  <c r="V18" i="5" s="1"/>
  <c r="W18" i="5" s="1"/>
  <c r="X18" i="5" s="1"/>
  <c r="Y18" i="5" s="1"/>
  <c r="Z18" i="5" s="1"/>
  <c r="AA18" i="5" s="1"/>
  <c r="R24" i="5"/>
  <c r="S24" i="5" s="1"/>
  <c r="T24" i="5" s="1"/>
  <c r="U24" i="5" s="1"/>
  <c r="V24" i="5" s="1"/>
  <c r="W24" i="5" s="1"/>
  <c r="X24" i="5" s="1"/>
  <c r="Y24" i="5" s="1"/>
  <c r="Z24" i="5" s="1"/>
  <c r="AA24" i="5" s="1"/>
  <c r="R23" i="5"/>
  <c r="S23" i="5" s="1"/>
  <c r="T23" i="5" s="1"/>
  <c r="U23" i="5" s="1"/>
  <c r="V23" i="5" s="1"/>
  <c r="W23" i="5" s="1"/>
  <c r="X23" i="5" s="1"/>
  <c r="Y23" i="5" s="1"/>
  <c r="Z23" i="5" s="1"/>
  <c r="AA23" i="5" s="1"/>
  <c r="R22" i="5"/>
  <c r="S22" i="5" s="1"/>
  <c r="T22" i="5" s="1"/>
  <c r="U22" i="5" s="1"/>
  <c r="V22" i="5" s="1"/>
  <c r="W22" i="5" s="1"/>
  <c r="X22" i="5" s="1"/>
  <c r="Y22" i="5" s="1"/>
  <c r="Z22" i="5" s="1"/>
  <c r="AA22" i="5" s="1"/>
  <c r="R15" i="5"/>
  <c r="S15" i="5" s="1"/>
  <c r="T15" i="5" s="1"/>
  <c r="U15" i="5" s="1"/>
  <c r="V15" i="5" s="1"/>
  <c r="W15" i="5" s="1"/>
  <c r="X15" i="5" s="1"/>
  <c r="Y15" i="5" s="1"/>
  <c r="Z15" i="5" s="1"/>
  <c r="AA15" i="5" s="1"/>
  <c r="R14" i="5"/>
  <c r="S14" i="5" s="1"/>
  <c r="T14" i="5" s="1"/>
  <c r="U14" i="5" s="1"/>
  <c r="V14" i="5" s="1"/>
  <c r="W14" i="5" s="1"/>
  <c r="X14" i="5" s="1"/>
  <c r="Y14" i="5" s="1"/>
  <c r="Z14" i="5" s="1"/>
  <c r="AA14" i="5" s="1"/>
  <c r="W7" i="5"/>
  <c r="X7" i="5" s="1"/>
  <c r="Y7" i="5" s="1"/>
  <c r="Z7" i="5" s="1"/>
  <c r="AA7" i="5" s="1"/>
  <c r="M17" i="5"/>
  <c r="N17" i="5" s="1"/>
  <c r="O17" i="5" s="1"/>
  <c r="P17" i="5" s="1"/>
  <c r="Q17" i="5" s="1"/>
  <c r="R17" i="5" s="1"/>
  <c r="S17" i="5" s="1"/>
  <c r="T17" i="5" s="1"/>
  <c r="U17" i="5" s="1"/>
  <c r="V17" i="5" s="1"/>
  <c r="W17" i="5" s="1"/>
  <c r="X17" i="5" s="1"/>
  <c r="Y17" i="5" s="1"/>
  <c r="Z17" i="5" s="1"/>
  <c r="AA17" i="5" s="1"/>
  <c r="W10" i="5"/>
  <c r="X10" i="5" s="1"/>
  <c r="Y10" i="5" s="1"/>
  <c r="Z10" i="5" s="1"/>
  <c r="AA10" i="5" s="1"/>
  <c r="W9" i="5"/>
  <c r="X9" i="5" s="1"/>
  <c r="Y9" i="5" s="1"/>
  <c r="Z9" i="5" s="1"/>
  <c r="AA9" i="5" s="1"/>
  <c r="W8" i="5"/>
  <c r="X8" i="5" s="1"/>
  <c r="Y8" i="5" s="1"/>
  <c r="Z8" i="5" s="1"/>
  <c r="AA8" i="5" s="1"/>
  <c r="AB24" i="11"/>
  <c r="AB10" i="12"/>
  <c r="AB22" i="12"/>
  <c r="AB8" i="12"/>
  <c r="N19" i="12"/>
  <c r="O9" i="12"/>
  <c r="P9" i="12" s="1"/>
  <c r="Q9" i="12" s="1"/>
  <c r="AB9" i="12" s="1"/>
  <c r="AB14" i="12"/>
  <c r="Q7" i="12"/>
  <c r="I19" i="12"/>
  <c r="J7" i="12"/>
  <c r="AB10" i="11"/>
  <c r="AB15" i="11"/>
  <c r="AB22" i="11"/>
  <c r="AB16" i="11"/>
  <c r="AB8" i="11"/>
  <c r="M19" i="11"/>
  <c r="N19" i="11"/>
  <c r="O9" i="11"/>
  <c r="P9" i="11" s="1"/>
  <c r="Q9" i="11" s="1"/>
  <c r="I19" i="11"/>
  <c r="J7" i="11"/>
  <c r="P7" i="11"/>
  <c r="O19" i="12" l="1"/>
  <c r="O20" i="12" s="1"/>
  <c r="O27" i="12" s="1"/>
  <c r="O28" i="12" s="1"/>
  <c r="M20" i="11"/>
  <c r="M27" i="11" s="1"/>
  <c r="M28" i="11" s="1"/>
  <c r="O19" i="11"/>
  <c r="O20" i="11" s="1"/>
  <c r="O27" i="11" s="1"/>
  <c r="O28" i="11" s="1"/>
  <c r="N20" i="11"/>
  <c r="N27" i="11" s="1"/>
  <c r="N28" i="11" s="1"/>
  <c r="I20" i="11"/>
  <c r="I27" i="11" s="1"/>
  <c r="I28" i="11" s="1"/>
  <c r="I29" i="11" s="1"/>
  <c r="N20" i="12"/>
  <c r="N27" i="12" s="1"/>
  <c r="N28" i="12" s="1"/>
  <c r="I20" i="12"/>
  <c r="I27" i="12" s="1"/>
  <c r="I28" i="12" s="1"/>
  <c r="I29" i="12" s="1"/>
  <c r="R7" i="12"/>
  <c r="Q19" i="12"/>
  <c r="P19" i="12"/>
  <c r="J19" i="12"/>
  <c r="K7" i="12"/>
  <c r="J19" i="11"/>
  <c r="K7" i="11"/>
  <c r="Q7" i="11"/>
  <c r="P19" i="11"/>
  <c r="AB9" i="11"/>
  <c r="P20" i="11" l="1"/>
  <c r="P27" i="11" s="1"/>
  <c r="P28" i="11" s="1"/>
  <c r="J20" i="11"/>
  <c r="J27" i="11" s="1"/>
  <c r="J28" i="11" s="1"/>
  <c r="J29" i="11" s="1"/>
  <c r="J20" i="12"/>
  <c r="J27" i="12" s="1"/>
  <c r="J28" i="12" s="1"/>
  <c r="J29" i="12" s="1"/>
  <c r="P20" i="12"/>
  <c r="P27" i="12" s="1"/>
  <c r="P28" i="12" s="1"/>
  <c r="Q20" i="12"/>
  <c r="Q27" i="12" s="1"/>
  <c r="Q28" i="12" s="1"/>
  <c r="L7" i="12"/>
  <c r="L19" i="12" s="1"/>
  <c r="K19" i="12"/>
  <c r="R19" i="12"/>
  <c r="S7" i="12"/>
  <c r="R7" i="11"/>
  <c r="Q19" i="11"/>
  <c r="L7" i="11"/>
  <c r="L19" i="11" s="1"/>
  <c r="K19" i="11"/>
  <c r="I13" i="9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A26" i="9"/>
  <c r="AB26" i="9" s="1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AA25" i="9"/>
  <c r="AB25" i="9" s="1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I24" i="9"/>
  <c r="J24" i="9" s="1"/>
  <c r="K24" i="9" s="1"/>
  <c r="L24" i="9" s="1"/>
  <c r="N24" i="9" s="1"/>
  <c r="O24" i="9" s="1"/>
  <c r="P24" i="9" s="1"/>
  <c r="Q24" i="9" s="1"/>
  <c r="R24" i="9" s="1"/>
  <c r="S24" i="9" s="1"/>
  <c r="T24" i="9" s="1"/>
  <c r="U24" i="9" s="1"/>
  <c r="V24" i="9" s="1"/>
  <c r="W24" i="9" s="1"/>
  <c r="X24" i="9" s="1"/>
  <c r="Y24" i="9" s="1"/>
  <c r="Z24" i="9" s="1"/>
  <c r="AA24" i="9" s="1"/>
  <c r="AB24" i="9" s="1"/>
  <c r="I23" i="9"/>
  <c r="J23" i="9" s="1"/>
  <c r="K23" i="9" s="1"/>
  <c r="L23" i="9" s="1"/>
  <c r="N23" i="9" s="1"/>
  <c r="O23" i="9" s="1"/>
  <c r="P23" i="9" s="1"/>
  <c r="Q23" i="9" s="1"/>
  <c r="R23" i="9" s="1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I22" i="9"/>
  <c r="J22" i="9" s="1"/>
  <c r="K22" i="9" s="1"/>
  <c r="L22" i="9" s="1"/>
  <c r="O22" i="9" s="1"/>
  <c r="P22" i="9" s="1"/>
  <c r="Q22" i="9" s="1"/>
  <c r="R22" i="9" s="1"/>
  <c r="S22" i="9" s="1"/>
  <c r="T22" i="9" s="1"/>
  <c r="U22" i="9" s="1"/>
  <c r="V22" i="9" s="1"/>
  <c r="W22" i="9" s="1"/>
  <c r="X22" i="9" s="1"/>
  <c r="Y22" i="9" s="1"/>
  <c r="Z22" i="9" s="1"/>
  <c r="AA22" i="9" s="1"/>
  <c r="AB22" i="9" s="1"/>
  <c r="I21" i="9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H19" i="9"/>
  <c r="AA18" i="9"/>
  <c r="AB18" i="9" s="1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AA17" i="9"/>
  <c r="AB17" i="9" s="1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I16" i="9"/>
  <c r="J16" i="9" s="1"/>
  <c r="K16" i="9" s="1"/>
  <c r="L16" i="9" s="1"/>
  <c r="O16" i="9" s="1"/>
  <c r="P16" i="9" s="1"/>
  <c r="Q16" i="9" s="1"/>
  <c r="R16" i="9" s="1"/>
  <c r="S16" i="9" s="1"/>
  <c r="T16" i="9" s="1"/>
  <c r="U16" i="9" s="1"/>
  <c r="V16" i="9" s="1"/>
  <c r="W16" i="9" s="1"/>
  <c r="X16" i="9" s="1"/>
  <c r="Y16" i="9" s="1"/>
  <c r="Z16" i="9" s="1"/>
  <c r="AA16" i="9" s="1"/>
  <c r="AB16" i="9" s="1"/>
  <c r="I15" i="9"/>
  <c r="J15" i="9" s="1"/>
  <c r="K15" i="9" s="1"/>
  <c r="L15" i="9" s="1"/>
  <c r="M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I14" i="9"/>
  <c r="J14" i="9" s="1"/>
  <c r="K14" i="9" s="1"/>
  <c r="L14" i="9" s="1"/>
  <c r="O14" i="9" s="1"/>
  <c r="P14" i="9" s="1"/>
  <c r="Q14" i="9" s="1"/>
  <c r="R14" i="9" s="1"/>
  <c r="S14" i="9" s="1"/>
  <c r="T14" i="9" s="1"/>
  <c r="U14" i="9" s="1"/>
  <c r="V14" i="9" s="1"/>
  <c r="W14" i="9" s="1"/>
  <c r="X14" i="9" s="1"/>
  <c r="Y14" i="9" s="1"/>
  <c r="Z14" i="9" s="1"/>
  <c r="AA14" i="9" s="1"/>
  <c r="AB14" i="9" s="1"/>
  <c r="I12" i="9"/>
  <c r="J12" i="9" s="1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W12" i="9" s="1"/>
  <c r="X12" i="9" s="1"/>
  <c r="Y12" i="9" s="1"/>
  <c r="Z12" i="9" s="1"/>
  <c r="AA12" i="9" s="1"/>
  <c r="AB12" i="9" s="1"/>
  <c r="I11" i="9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O10" i="9"/>
  <c r="P10" i="9" s="1"/>
  <c r="Q10" i="9" s="1"/>
  <c r="R10" i="9" s="1"/>
  <c r="S10" i="9" s="1"/>
  <c r="T10" i="9" s="1"/>
  <c r="U10" i="9" s="1"/>
  <c r="V10" i="9" s="1"/>
  <c r="W10" i="9" s="1"/>
  <c r="X10" i="9" s="1"/>
  <c r="Y10" i="9" s="1"/>
  <c r="Z10" i="9" s="1"/>
  <c r="AA10" i="9" s="1"/>
  <c r="I10" i="9"/>
  <c r="J10" i="9" s="1"/>
  <c r="K10" i="9" s="1"/>
  <c r="L10" i="9" s="1"/>
  <c r="I9" i="9"/>
  <c r="J9" i="9" s="1"/>
  <c r="K9" i="9" s="1"/>
  <c r="L9" i="9" s="1"/>
  <c r="M9" i="9" s="1"/>
  <c r="N9" i="9" s="1"/>
  <c r="O9" i="9" s="1"/>
  <c r="P9" i="9" s="1"/>
  <c r="Q9" i="9" s="1"/>
  <c r="S9" i="9" s="1"/>
  <c r="T9" i="9" s="1"/>
  <c r="U9" i="9" s="1"/>
  <c r="V9" i="9" s="1"/>
  <c r="W9" i="9" s="1"/>
  <c r="X9" i="9" s="1"/>
  <c r="Y9" i="9" s="1"/>
  <c r="Z9" i="9" s="1"/>
  <c r="AA9" i="9" s="1"/>
  <c r="AB9" i="9" s="1"/>
  <c r="I8" i="9"/>
  <c r="J8" i="9" s="1"/>
  <c r="K8" i="9" s="1"/>
  <c r="L8" i="9" s="1"/>
  <c r="M8" i="9" s="1"/>
  <c r="O8" i="9" s="1"/>
  <c r="P8" i="9" s="1"/>
  <c r="Q8" i="9" s="1"/>
  <c r="R8" i="9" s="1"/>
  <c r="S8" i="9" s="1"/>
  <c r="T8" i="9" s="1"/>
  <c r="U8" i="9" s="1"/>
  <c r="V8" i="9" s="1"/>
  <c r="W8" i="9" s="1"/>
  <c r="X8" i="9" s="1"/>
  <c r="Y8" i="9" s="1"/>
  <c r="Z8" i="9" s="1"/>
  <c r="AA8" i="9" s="1"/>
  <c r="AB8" i="9" s="1"/>
  <c r="I7" i="9"/>
  <c r="I6" i="9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I5" i="9"/>
  <c r="J5" i="9" s="1"/>
  <c r="K5" i="9" s="1"/>
  <c r="L5" i="9" s="1"/>
  <c r="M5" i="9" s="1"/>
  <c r="N5" i="9" s="1"/>
  <c r="O5" i="9" s="1"/>
  <c r="P5" i="9" s="1"/>
  <c r="Q5" i="9" s="1"/>
  <c r="R5" i="9" s="1"/>
  <c r="S5" i="9" s="1"/>
  <c r="T5" i="9" s="1"/>
  <c r="U5" i="9" s="1"/>
  <c r="V5" i="9" s="1"/>
  <c r="W5" i="9" s="1"/>
  <c r="X5" i="9" s="1"/>
  <c r="Y5" i="9" s="1"/>
  <c r="Z5" i="9" s="1"/>
  <c r="AA5" i="9" s="1"/>
  <c r="I4" i="9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  <c r="Z4" i="9" s="1"/>
  <c r="AA4" i="9" s="1"/>
  <c r="AB13" i="5"/>
  <c r="AB8" i="5"/>
  <c r="AB14" i="5"/>
  <c r="AB15" i="5"/>
  <c r="AB9" i="5"/>
  <c r="AB16" i="5"/>
  <c r="AB10" i="5"/>
  <c r="AB11" i="5"/>
  <c r="AB12" i="5"/>
  <c r="AB17" i="5"/>
  <c r="AB7" i="5"/>
  <c r="J5" i="5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AA5" i="5" s="1"/>
  <c r="I6" i="5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V6" i="5" s="1"/>
  <c r="W6" i="5" s="1"/>
  <c r="X6" i="5" s="1"/>
  <c r="Y6" i="5" s="1"/>
  <c r="Z6" i="5" s="1"/>
  <c r="AA6" i="5" s="1"/>
  <c r="J4" i="5"/>
  <c r="K4" i="5" s="1"/>
  <c r="L4" i="5" s="1"/>
  <c r="H19" i="5"/>
  <c r="L20" i="11" l="1"/>
  <c r="L27" i="11" s="1"/>
  <c r="L28" i="11" s="1"/>
  <c r="K20" i="11"/>
  <c r="K27" i="11" s="1"/>
  <c r="K28" i="11" s="1"/>
  <c r="K29" i="11" s="1"/>
  <c r="Q20" i="11"/>
  <c r="Q27" i="11" s="1"/>
  <c r="Q28" i="11" s="1"/>
  <c r="H20" i="9"/>
  <c r="H27" i="9" s="1"/>
  <c r="H28" i="9" s="1"/>
  <c r="H29" i="9" s="1"/>
  <c r="R20" i="12"/>
  <c r="R27" i="12" s="1"/>
  <c r="R28" i="12" s="1"/>
  <c r="K20" i="12"/>
  <c r="K27" i="12" s="1"/>
  <c r="K28" i="12" s="1"/>
  <c r="K29" i="12" s="1"/>
  <c r="L20" i="12"/>
  <c r="L27" i="12" s="1"/>
  <c r="L28" i="12" s="1"/>
  <c r="L29" i="12" s="1"/>
  <c r="M29" i="12" s="1"/>
  <c r="N29" i="12" s="1"/>
  <c r="O29" i="12" s="1"/>
  <c r="P29" i="12" s="1"/>
  <c r="Q29" i="12" s="1"/>
  <c r="H20" i="5"/>
  <c r="H27" i="5" s="1"/>
  <c r="H28" i="5" s="1"/>
  <c r="H29" i="5" s="1"/>
  <c r="M4" i="5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S19" i="12"/>
  <c r="T7" i="12"/>
  <c r="S7" i="11"/>
  <c r="R19" i="11"/>
  <c r="I19" i="9"/>
  <c r="AB10" i="9"/>
  <c r="J7" i="9"/>
  <c r="J19" i="5"/>
  <c r="J20" i="5" s="1"/>
  <c r="I19" i="5"/>
  <c r="I20" i="5" s="1"/>
  <c r="K19" i="5"/>
  <c r="K20" i="5" s="1"/>
  <c r="R29" i="12" l="1"/>
  <c r="L29" i="11"/>
  <c r="M29" i="11" s="1"/>
  <c r="N29" i="11" s="1"/>
  <c r="O29" i="11" s="1"/>
  <c r="P29" i="11" s="1"/>
  <c r="Q29" i="11" s="1"/>
  <c r="R20" i="11"/>
  <c r="R27" i="11" s="1"/>
  <c r="R28" i="11" s="1"/>
  <c r="I20" i="9"/>
  <c r="I27" i="9" s="1"/>
  <c r="I28" i="9" s="1"/>
  <c r="I29" i="9" s="1"/>
  <c r="S20" i="12"/>
  <c r="S27" i="12" s="1"/>
  <c r="S28" i="12" s="1"/>
  <c r="S29" i="12" s="1"/>
  <c r="T19" i="12"/>
  <c r="U7" i="12"/>
  <c r="S19" i="11"/>
  <c r="T7" i="11"/>
  <c r="J19" i="9"/>
  <c r="K7" i="9"/>
  <c r="L19" i="5"/>
  <c r="L20" i="5" s="1"/>
  <c r="R29" i="11" l="1"/>
  <c r="S20" i="11"/>
  <c r="S27" i="11" s="1"/>
  <c r="S28" i="11" s="1"/>
  <c r="J20" i="9"/>
  <c r="J27" i="9" s="1"/>
  <c r="J28" i="9" s="1"/>
  <c r="J29" i="9" s="1"/>
  <c r="T20" i="12"/>
  <c r="T27" i="12" s="1"/>
  <c r="T28" i="12" s="1"/>
  <c r="T29" i="12" s="1"/>
  <c r="U19" i="12"/>
  <c r="V7" i="12"/>
  <c r="T19" i="11"/>
  <c r="U7" i="11"/>
  <c r="K19" i="9"/>
  <c r="L7" i="9"/>
  <c r="M19" i="5"/>
  <c r="M20" i="5" s="1"/>
  <c r="S29" i="11" l="1"/>
  <c r="T20" i="11"/>
  <c r="T27" i="11" s="1"/>
  <c r="T28" i="11" s="1"/>
  <c r="K20" i="9"/>
  <c r="K27" i="9" s="1"/>
  <c r="K28" i="9" s="1"/>
  <c r="K29" i="9" s="1"/>
  <c r="U20" i="12"/>
  <c r="U27" i="12" s="1"/>
  <c r="U28" i="12" s="1"/>
  <c r="U29" i="12" s="1"/>
  <c r="K27" i="5"/>
  <c r="K28" i="5" s="1"/>
  <c r="I27" i="5"/>
  <c r="I28" i="5" s="1"/>
  <c r="I29" i="5" s="1"/>
  <c r="J27" i="5"/>
  <c r="J28" i="5" s="1"/>
  <c r="V19" i="12"/>
  <c r="W7" i="12"/>
  <c r="U19" i="11"/>
  <c r="V7" i="11"/>
  <c r="L19" i="9"/>
  <c r="N19" i="5"/>
  <c r="N20" i="5" s="1"/>
  <c r="T29" i="11" l="1"/>
  <c r="U20" i="11"/>
  <c r="U27" i="11" s="1"/>
  <c r="U28" i="11" s="1"/>
  <c r="L20" i="9"/>
  <c r="L27" i="9" s="1"/>
  <c r="L28" i="9" s="1"/>
  <c r="L29" i="9" s="1"/>
  <c r="V20" i="12"/>
  <c r="V27" i="12" s="1"/>
  <c r="V28" i="12" s="1"/>
  <c r="V29" i="12" s="1"/>
  <c r="J29" i="5"/>
  <c r="K29" i="5" s="1"/>
  <c r="L27" i="5"/>
  <c r="L28" i="5" s="1"/>
  <c r="X7" i="12"/>
  <c r="W19" i="12"/>
  <c r="V19" i="11"/>
  <c r="W7" i="11"/>
  <c r="M19" i="9"/>
  <c r="N7" i="9"/>
  <c r="O19" i="5"/>
  <c r="O20" i="5" s="1"/>
  <c r="U29" i="11" l="1"/>
  <c r="V20" i="11"/>
  <c r="V27" i="11" s="1"/>
  <c r="V28" i="11" s="1"/>
  <c r="M20" i="9"/>
  <c r="M27" i="9" s="1"/>
  <c r="M28" i="9" s="1"/>
  <c r="M29" i="9" s="1"/>
  <c r="W20" i="12"/>
  <c r="W27" i="12" s="1"/>
  <c r="W28" i="12" s="1"/>
  <c r="W29" i="12" s="1"/>
  <c r="L29" i="5"/>
  <c r="M27" i="5"/>
  <c r="M28" i="5" s="1"/>
  <c r="Y7" i="12"/>
  <c r="X19" i="12"/>
  <c r="X7" i="11"/>
  <c r="W19" i="11"/>
  <c r="N19" i="9"/>
  <c r="O7" i="9"/>
  <c r="P19" i="5"/>
  <c r="P20" i="5" s="1"/>
  <c r="V29" i="11" l="1"/>
  <c r="W20" i="11"/>
  <c r="W27" i="11" s="1"/>
  <c r="W28" i="11" s="1"/>
  <c r="N20" i="9"/>
  <c r="N27" i="9" s="1"/>
  <c r="N28" i="9" s="1"/>
  <c r="N29" i="9" s="1"/>
  <c r="X20" i="12"/>
  <c r="X27" i="12" s="1"/>
  <c r="X28" i="12" s="1"/>
  <c r="X29" i="12" s="1"/>
  <c r="M29" i="5"/>
  <c r="N27" i="5"/>
  <c r="N28" i="5" s="1"/>
  <c r="Z7" i="12"/>
  <c r="Y19" i="12"/>
  <c r="Y7" i="11"/>
  <c r="X19" i="11"/>
  <c r="O19" i="9"/>
  <c r="P7" i="9"/>
  <c r="Q19" i="5"/>
  <c r="Q20" i="5" s="1"/>
  <c r="W29" i="11" l="1"/>
  <c r="X20" i="11"/>
  <c r="X27" i="11" s="1"/>
  <c r="X28" i="11" s="1"/>
  <c r="O20" i="9"/>
  <c r="O27" i="9" s="1"/>
  <c r="O28" i="9" s="1"/>
  <c r="O29" i="9" s="1"/>
  <c r="Y20" i="12"/>
  <c r="Y27" i="12" s="1"/>
  <c r="Y28" i="12" s="1"/>
  <c r="Y29" i="12" s="1"/>
  <c r="N29" i="5"/>
  <c r="O27" i="5"/>
  <c r="O28" i="5" s="1"/>
  <c r="Z19" i="12"/>
  <c r="AA7" i="12"/>
  <c r="Z7" i="11"/>
  <c r="Y19" i="11"/>
  <c r="Q7" i="9"/>
  <c r="P19" i="9"/>
  <c r="R19" i="5"/>
  <c r="R20" i="5" s="1"/>
  <c r="X29" i="11" l="1"/>
  <c r="Y20" i="11"/>
  <c r="Y27" i="11" s="1"/>
  <c r="Y28" i="11" s="1"/>
  <c r="P20" i="9"/>
  <c r="P27" i="9" s="1"/>
  <c r="P28" i="9" s="1"/>
  <c r="P29" i="9" s="1"/>
  <c r="Z20" i="12"/>
  <c r="Z27" i="12" s="1"/>
  <c r="Z28" i="12" s="1"/>
  <c r="Z29" i="12" s="1"/>
  <c r="O29" i="5"/>
  <c r="P27" i="5"/>
  <c r="P28" i="5" s="1"/>
  <c r="AA19" i="12"/>
  <c r="AA20" i="12" s="1"/>
  <c r="AB7" i="12"/>
  <c r="Z19" i="11"/>
  <c r="AA7" i="11"/>
  <c r="R7" i="9"/>
  <c r="Q19" i="9"/>
  <c r="S19" i="5"/>
  <c r="S20" i="5" s="1"/>
  <c r="Y29" i="11" l="1"/>
  <c r="Z20" i="11"/>
  <c r="Z27" i="11" s="1"/>
  <c r="Z28" i="11" s="1"/>
  <c r="Q20" i="9"/>
  <c r="Q27" i="9" s="1"/>
  <c r="Q28" i="9" s="1"/>
  <c r="Q29" i="9" s="1"/>
  <c r="P29" i="5"/>
  <c r="Q27" i="5"/>
  <c r="Q28" i="5" s="1"/>
  <c r="AB19" i="12"/>
  <c r="AA19" i="11"/>
  <c r="AA20" i="11" s="1"/>
  <c r="AB7" i="11"/>
  <c r="S7" i="9"/>
  <c r="R19" i="9"/>
  <c r="T19" i="5"/>
  <c r="T20" i="5" s="1"/>
  <c r="Z29" i="11" l="1"/>
  <c r="R20" i="9"/>
  <c r="R27" i="9" s="1"/>
  <c r="R28" i="9" s="1"/>
  <c r="R29" i="9" s="1"/>
  <c r="Q29" i="5"/>
  <c r="R27" i="5"/>
  <c r="R28" i="5" s="1"/>
  <c r="AB20" i="12"/>
  <c r="AA27" i="12"/>
  <c r="AB19" i="11"/>
  <c r="T7" i="9"/>
  <c r="S19" i="9"/>
  <c r="U19" i="5"/>
  <c r="U20" i="5" s="1"/>
  <c r="S20" i="9" l="1"/>
  <c r="S27" i="9" s="1"/>
  <c r="S28" i="9" s="1"/>
  <c r="S29" i="9" s="1"/>
  <c r="R29" i="5"/>
  <c r="S27" i="5"/>
  <c r="S28" i="5" s="1"/>
  <c r="AB27" i="12"/>
  <c r="AA28" i="12"/>
  <c r="AB20" i="11"/>
  <c r="AA27" i="11"/>
  <c r="U7" i="9"/>
  <c r="T19" i="9"/>
  <c r="V19" i="5"/>
  <c r="V20" i="5" s="1"/>
  <c r="T20" i="9" l="1"/>
  <c r="T27" i="9" s="1"/>
  <c r="T28" i="9" s="1"/>
  <c r="T29" i="9" s="1"/>
  <c r="AA29" i="12"/>
  <c r="AB28" i="12"/>
  <c r="S29" i="5"/>
  <c r="T27" i="5"/>
  <c r="T28" i="5" s="1"/>
  <c r="AA28" i="11"/>
  <c r="AB27" i="11"/>
  <c r="U19" i="9"/>
  <c r="V7" i="9"/>
  <c r="AB18" i="5"/>
  <c r="W19" i="5"/>
  <c r="W20" i="5" s="1"/>
  <c r="AA29" i="11" l="1"/>
  <c r="AB28" i="11"/>
  <c r="U20" i="9"/>
  <c r="U27" i="9" s="1"/>
  <c r="U28" i="9" s="1"/>
  <c r="U29" i="9" s="1"/>
  <c r="AB29" i="12"/>
  <c r="T29" i="5"/>
  <c r="U27" i="5"/>
  <c r="U28" i="5" s="1"/>
  <c r="V19" i="9"/>
  <c r="W7" i="9"/>
  <c r="X19" i="5"/>
  <c r="X20" i="5" s="1"/>
  <c r="AB29" i="11" l="1"/>
  <c r="V20" i="9"/>
  <c r="V27" i="9" s="1"/>
  <c r="V28" i="9" s="1"/>
  <c r="V29" i="9" s="1"/>
  <c r="U29" i="5"/>
  <c r="V27" i="5"/>
  <c r="V28" i="5" s="1"/>
  <c r="W19" i="9"/>
  <c r="X7" i="9"/>
  <c r="Y19" i="5"/>
  <c r="Y20" i="5" s="1"/>
  <c r="W20" i="9" l="1"/>
  <c r="W27" i="9" s="1"/>
  <c r="W28" i="9" s="1"/>
  <c r="W29" i="9" s="1"/>
  <c r="V29" i="5"/>
  <c r="W27" i="5"/>
  <c r="W28" i="5" s="1"/>
  <c r="X19" i="9"/>
  <c r="Y7" i="9"/>
  <c r="AA19" i="5"/>
  <c r="AA20" i="5" s="1"/>
  <c r="Z19" i="5"/>
  <c r="Z20" i="5" s="1"/>
  <c r="X20" i="9" l="1"/>
  <c r="X27" i="9" s="1"/>
  <c r="X28" i="9" s="1"/>
  <c r="X29" i="9" s="1"/>
  <c r="W29" i="5"/>
  <c r="X27" i="5"/>
  <c r="X28" i="5" s="1"/>
  <c r="Y19" i="9"/>
  <c r="Z7" i="9"/>
  <c r="AB19" i="5"/>
  <c r="Y20" i="9" l="1"/>
  <c r="Y27" i="9" s="1"/>
  <c r="Y28" i="9" s="1"/>
  <c r="Y29" i="9" s="1"/>
  <c r="X29" i="5"/>
  <c r="Y27" i="5"/>
  <c r="Y28" i="5" s="1"/>
  <c r="Z19" i="9"/>
  <c r="AA7" i="9"/>
  <c r="AB20" i="5"/>
  <c r="Z20" i="9" l="1"/>
  <c r="Z27" i="9" s="1"/>
  <c r="Z28" i="9" s="1"/>
  <c r="Z29" i="9" s="1"/>
  <c r="Y29" i="5"/>
  <c r="AB21" i="5"/>
  <c r="AB22" i="5"/>
  <c r="Z27" i="5"/>
  <c r="Z28" i="5" s="1"/>
  <c r="AB7" i="9"/>
  <c r="AA19" i="9"/>
  <c r="AA20" i="9" s="1"/>
  <c r="Z29" i="5" l="1"/>
  <c r="AB23" i="5"/>
  <c r="AB19" i="9"/>
  <c r="AB24" i="5" l="1"/>
  <c r="AB20" i="9"/>
  <c r="AA27" i="9"/>
  <c r="AB26" i="5" l="1"/>
  <c r="AB25" i="5"/>
  <c r="AB27" i="9"/>
  <c r="AA28" i="9"/>
  <c r="AA29" i="9" l="1"/>
  <c r="AB28" i="9"/>
  <c r="AA27" i="5"/>
  <c r="AA28" i="5" s="1"/>
  <c r="AA29" i="5" l="1"/>
  <c r="AB29" i="5" s="1"/>
  <c r="AB28" i="5"/>
  <c r="AB29" i="9"/>
  <c r="AB27" i="5"/>
</calcChain>
</file>

<file path=xl/sharedStrings.xml><?xml version="1.0" encoding="utf-8"?>
<sst xmlns="http://schemas.openxmlformats.org/spreadsheetml/2006/main" count="403" uniqueCount="78">
  <si>
    <t>＜入力用＞家計シミュレーションシート</t>
    <rPh sb="1" eb="4">
      <t>ニュウリョクヨウ</t>
    </rPh>
    <rPh sb="5" eb="7">
      <t>カケイ</t>
    </rPh>
    <phoneticPr fontId="2"/>
  </si>
  <si>
    <t>【法ソリ定2026-12】</t>
    <phoneticPr fontId="2"/>
  </si>
  <si>
    <t>家族の将来</t>
    <rPh sb="0" eb="2">
      <t>カゾク</t>
    </rPh>
    <rPh sb="3" eb="5">
      <t>ショウライ</t>
    </rPh>
    <phoneticPr fontId="3"/>
  </si>
  <si>
    <t>年齢</t>
    <rPh sb="0" eb="2">
      <t>ネンレイ</t>
    </rPh>
    <phoneticPr fontId="2"/>
  </si>
  <si>
    <t>本人</t>
    <rPh sb="0" eb="2">
      <t>ホンニン</t>
    </rPh>
    <phoneticPr fontId="2"/>
  </si>
  <si>
    <t>歳</t>
    <rPh sb="0" eb="1">
      <t>サイ</t>
    </rPh>
    <phoneticPr fontId="2"/>
  </si>
  <si>
    <t>生</t>
    <rPh sb="0" eb="1">
      <t>セイ</t>
    </rPh>
    <phoneticPr fontId="2"/>
  </si>
  <si>
    <t>配偶者</t>
    <rPh sb="0" eb="3">
      <t>ハイグウシャ</t>
    </rPh>
    <phoneticPr fontId="2"/>
  </si>
  <si>
    <t>①</t>
    <phoneticPr fontId="2"/>
  </si>
  <si>
    <t>涯</t>
    <rPh sb="0" eb="1">
      <t>ガイ</t>
    </rPh>
    <phoneticPr fontId="2"/>
  </si>
  <si>
    <r>
      <t>子</t>
    </r>
    <r>
      <rPr>
        <sz val="8"/>
        <color theme="1"/>
        <rFont val="ＭＳ 明朝"/>
        <family val="1"/>
        <charset val="128"/>
      </rPr>
      <t>※60歳以降に子への支出がある場合</t>
    </r>
    <rPh sb="0" eb="1">
      <t>コ</t>
    </rPh>
    <rPh sb="4" eb="5">
      <t>サイ</t>
    </rPh>
    <rPh sb="5" eb="7">
      <t>イコウ</t>
    </rPh>
    <rPh sb="8" eb="9">
      <t>コ</t>
    </rPh>
    <rPh sb="11" eb="13">
      <t>シシュツ</t>
    </rPh>
    <rPh sb="16" eb="18">
      <t>バアイ</t>
    </rPh>
    <phoneticPr fontId="2"/>
  </si>
  <si>
    <t>②</t>
    <phoneticPr fontId="2"/>
  </si>
  <si>
    <t>累</t>
    <rPh sb="0" eb="1">
      <t>ルイ</t>
    </rPh>
    <phoneticPr fontId="2"/>
  </si>
  <si>
    <r>
      <t>子</t>
    </r>
    <r>
      <rPr>
        <sz val="8"/>
        <color theme="1"/>
        <rFont val="ＭＳ 明朝"/>
        <family val="1"/>
        <charset val="128"/>
      </rPr>
      <t>※61歳以降に子への支出がある場合</t>
    </r>
    <r>
      <rPr>
        <sz val="11"/>
        <color theme="1"/>
        <rFont val="ＭＳ Ｐゴシック"/>
        <family val="2"/>
        <charset val="128"/>
      </rPr>
      <t/>
    </r>
    <rPh sb="0" eb="1">
      <t>コ</t>
    </rPh>
    <rPh sb="4" eb="5">
      <t>サイ</t>
    </rPh>
    <rPh sb="5" eb="7">
      <t>イコウ</t>
    </rPh>
    <rPh sb="8" eb="9">
      <t>コ</t>
    </rPh>
    <rPh sb="11" eb="13">
      <t>シシュツ</t>
    </rPh>
    <rPh sb="16" eb="18">
      <t>バアイ</t>
    </rPh>
    <phoneticPr fontId="2"/>
  </si>
  <si>
    <t>③</t>
    <phoneticPr fontId="2"/>
  </si>
  <si>
    <t>計</t>
    <rPh sb="0" eb="1">
      <t>セイケイ</t>
    </rPh>
    <phoneticPr fontId="2"/>
  </si>
  <si>
    <t>収入</t>
    <rPh sb="0" eb="2">
      <t>シュウニュウ</t>
    </rPh>
    <phoneticPr fontId="2"/>
  </si>
  <si>
    <t>給与・賞与</t>
    <rPh sb="0" eb="2">
      <t>キュウヨ</t>
    </rPh>
    <rPh sb="3" eb="5">
      <t>ショウヨ</t>
    </rPh>
    <phoneticPr fontId="2"/>
  </si>
  <si>
    <t>④</t>
    <phoneticPr fontId="2"/>
  </si>
  <si>
    <t>万円</t>
    <rPh sb="0" eb="2">
      <t>マンエン</t>
    </rPh>
    <phoneticPr fontId="2"/>
  </si>
  <si>
    <t>⑤</t>
    <phoneticPr fontId="2"/>
  </si>
  <si>
    <t>諸収入</t>
    <rPh sb="0" eb="3">
      <t>ショシュウニュウ</t>
    </rPh>
    <phoneticPr fontId="2"/>
  </si>
  <si>
    <t>給与・公的年金以外の収入</t>
    <rPh sb="3" eb="5">
      <t>コウテキ</t>
    </rPh>
    <rPh sb="5" eb="7">
      <t>ネンキン</t>
    </rPh>
    <rPh sb="7" eb="9">
      <t>イガイ</t>
    </rPh>
    <rPh sb="10" eb="12">
      <t>シュウニュウ</t>
    </rPh>
    <phoneticPr fontId="2"/>
  </si>
  <si>
    <t>⑥</t>
    <phoneticPr fontId="2"/>
  </si>
  <si>
    <t>退職金など</t>
    <rPh sb="0" eb="3">
      <t>タイショクキン</t>
    </rPh>
    <phoneticPr fontId="2"/>
  </si>
  <si>
    <t>退職一時金</t>
    <rPh sb="0" eb="5">
      <t>タイショクイチジキン</t>
    </rPh>
    <phoneticPr fontId="2"/>
  </si>
  <si>
    <t>⑦</t>
    <phoneticPr fontId="2"/>
  </si>
  <si>
    <t>確定拠出年金</t>
    <rPh sb="0" eb="4">
      <t>カクテイキョシュツ</t>
    </rPh>
    <rPh sb="4" eb="6">
      <t>ネンキン</t>
    </rPh>
    <phoneticPr fontId="2"/>
  </si>
  <si>
    <t>⑧</t>
    <phoneticPr fontId="2"/>
  </si>
  <si>
    <t>確定給付企業年金</t>
    <rPh sb="0" eb="2">
      <t>カクテイ</t>
    </rPh>
    <rPh sb="2" eb="4">
      <t>キュウフ</t>
    </rPh>
    <rPh sb="4" eb="6">
      <t>キギョウ</t>
    </rPh>
    <rPh sb="6" eb="8">
      <t>ネンキン</t>
    </rPh>
    <phoneticPr fontId="2"/>
  </si>
  <si>
    <t>⑨</t>
    <phoneticPr fontId="2"/>
  </si>
  <si>
    <t>⑩</t>
    <phoneticPr fontId="2"/>
  </si>
  <si>
    <t>公的年金</t>
    <rPh sb="0" eb="2">
      <t>コウテキ</t>
    </rPh>
    <rPh sb="2" eb="4">
      <t>ネンキン</t>
    </rPh>
    <phoneticPr fontId="2"/>
  </si>
  <si>
    <t>⑪</t>
    <phoneticPr fontId="2"/>
  </si>
  <si>
    <t>⑫</t>
    <phoneticPr fontId="2"/>
  </si>
  <si>
    <t>雇用保険</t>
    <rPh sb="0" eb="4">
      <t>コヨウホケン</t>
    </rPh>
    <phoneticPr fontId="2"/>
  </si>
  <si>
    <t>高年齢求職者給付金</t>
    <rPh sb="0" eb="3">
      <t>コウネンレイ</t>
    </rPh>
    <rPh sb="3" eb="5">
      <t>キュウショク</t>
    </rPh>
    <rPh sb="5" eb="6">
      <t>シャ</t>
    </rPh>
    <rPh sb="6" eb="8">
      <t>キュウフ</t>
    </rPh>
    <rPh sb="8" eb="9">
      <t>キン</t>
    </rPh>
    <phoneticPr fontId="2"/>
  </si>
  <si>
    <t>⑬</t>
    <phoneticPr fontId="2"/>
  </si>
  <si>
    <t>⑭</t>
    <phoneticPr fontId="2"/>
  </si>
  <si>
    <t>⑮</t>
    <phoneticPr fontId="2"/>
  </si>
  <si>
    <t>収入合計（④～⑮合計）</t>
    <rPh sb="0" eb="4">
      <t>シュウニュウゴウケイ</t>
    </rPh>
    <phoneticPr fontId="2"/>
  </si>
  <si>
    <t>Ａ</t>
    <phoneticPr fontId="2"/>
  </si>
  <si>
    <t>支出</t>
    <rPh sb="0" eb="2">
      <t>シシュツ</t>
    </rPh>
    <phoneticPr fontId="2"/>
  </si>
  <si>
    <r>
      <t>所得税・住民税・社会保険料</t>
    </r>
    <r>
      <rPr>
        <sz val="10"/>
        <color theme="1"/>
        <rFont val="游ゴシック"/>
        <family val="3"/>
        <charset val="128"/>
        <scheme val="minor"/>
      </rPr>
      <t>（収入合計(A)×15%）</t>
    </r>
    <rPh sb="0" eb="3">
      <t>ショトクゼイ</t>
    </rPh>
    <rPh sb="4" eb="7">
      <t>ジュウミンゼイ</t>
    </rPh>
    <rPh sb="8" eb="13">
      <t>シャカイホケンリョウ</t>
    </rPh>
    <phoneticPr fontId="2"/>
  </si>
  <si>
    <t>⑯</t>
    <phoneticPr fontId="2"/>
  </si>
  <si>
    <t>子への支出</t>
    <rPh sb="0" eb="1">
      <t>コ</t>
    </rPh>
    <rPh sb="3" eb="5">
      <t>シシュツ</t>
    </rPh>
    <phoneticPr fontId="2"/>
  </si>
  <si>
    <t>教育費・結婚費用など</t>
    <rPh sb="0" eb="2">
      <t>キョウイク</t>
    </rPh>
    <rPh sb="2" eb="3">
      <t>ヒ</t>
    </rPh>
    <rPh sb="4" eb="6">
      <t>ケッコン</t>
    </rPh>
    <rPh sb="6" eb="8">
      <t>ヒヨウ</t>
    </rPh>
    <phoneticPr fontId="2"/>
  </si>
  <si>
    <t>⑰</t>
    <phoneticPr fontId="2"/>
  </si>
  <si>
    <t>住居関連費</t>
    <rPh sb="0" eb="2">
      <t>ジュウキョ</t>
    </rPh>
    <rPh sb="2" eb="4">
      <t>カンレン</t>
    </rPh>
    <rPh sb="4" eb="5">
      <t>ヒ</t>
    </rPh>
    <phoneticPr fontId="2"/>
  </si>
  <si>
    <t>家賃・ローンなど</t>
    <rPh sb="0" eb="2">
      <t>ヤチン</t>
    </rPh>
    <phoneticPr fontId="2"/>
  </si>
  <si>
    <t>⑱</t>
    <phoneticPr fontId="2"/>
  </si>
  <si>
    <t>保険料</t>
    <rPh sb="0" eb="3">
      <t>ホケンリョウ</t>
    </rPh>
    <phoneticPr fontId="2"/>
  </si>
  <si>
    <t>生命保険・火災保険など</t>
    <rPh sb="0" eb="2">
      <t>セイメイ</t>
    </rPh>
    <rPh sb="2" eb="4">
      <t>ホケン</t>
    </rPh>
    <rPh sb="5" eb="7">
      <t>カサイ</t>
    </rPh>
    <rPh sb="7" eb="9">
      <t>ホケン</t>
    </rPh>
    <phoneticPr fontId="2"/>
  </si>
  <si>
    <t>⑲</t>
    <phoneticPr fontId="2"/>
  </si>
  <si>
    <t>日常生活費</t>
    <rPh sb="0" eb="2">
      <t>ニチジョウ</t>
    </rPh>
    <rPh sb="2" eb="4">
      <t>セイカツ</t>
    </rPh>
    <rPh sb="4" eb="5">
      <t>ヒ</t>
    </rPh>
    <phoneticPr fontId="2"/>
  </si>
  <si>
    <t>⑳</t>
    <phoneticPr fontId="2"/>
  </si>
  <si>
    <t>支出合計（⑯～22合計）</t>
    <rPh sb="0" eb="4">
      <t>シシュツゴウケイ</t>
    </rPh>
    <phoneticPr fontId="2"/>
  </si>
  <si>
    <t>Ｂ</t>
    <phoneticPr fontId="2"/>
  </si>
  <si>
    <t>収　支　差　額（Ａ－Ｂ）</t>
    <rPh sb="0" eb="1">
      <t>オサム</t>
    </rPh>
    <rPh sb="2" eb="3">
      <t>シ</t>
    </rPh>
    <rPh sb="4" eb="5">
      <t>サ</t>
    </rPh>
    <rPh sb="6" eb="7">
      <t>ガク</t>
    </rPh>
    <phoneticPr fontId="2"/>
  </si>
  <si>
    <t>Ｃ</t>
    <phoneticPr fontId="2"/>
  </si>
  <si>
    <r>
      <t xml:space="preserve">収支残高累計
</t>
    </r>
    <r>
      <rPr>
        <sz val="12"/>
        <color theme="1"/>
        <rFont val="游ゴシック"/>
        <family val="3"/>
        <charset val="128"/>
        <scheme val="minor"/>
      </rPr>
      <t>（Ｃの累計＋23）</t>
    </r>
    <rPh sb="0" eb="4">
      <t>シュウシザンダカ</t>
    </rPh>
    <rPh sb="4" eb="6">
      <t>ルイケイ</t>
    </rPh>
    <phoneticPr fontId="2"/>
  </si>
  <si>
    <t>貯蓄残高（23）</t>
    <rPh sb="0" eb="4">
      <t>チョチクザンダカ</t>
    </rPh>
    <phoneticPr fontId="2"/>
  </si>
  <si>
    <t>Ｄ</t>
    <phoneticPr fontId="2"/>
  </si>
  <si>
    <t>＜記入例＞共働き世帯</t>
    <rPh sb="1" eb="3">
      <t>キニュウ</t>
    </rPh>
    <rPh sb="3" eb="4">
      <t>レイ</t>
    </rPh>
    <rPh sb="5" eb="7">
      <t>トモバタラ</t>
    </rPh>
    <rPh sb="8" eb="10">
      <t>セタイ</t>
    </rPh>
    <phoneticPr fontId="2"/>
  </si>
  <si>
    <r>
      <t>子</t>
    </r>
    <r>
      <rPr>
        <sz val="8"/>
        <color theme="1"/>
        <rFont val="游ゴシック"/>
        <family val="3"/>
        <charset val="128"/>
        <scheme val="minor"/>
      </rPr>
      <t>※60歳以降に子への支出がある場合</t>
    </r>
    <rPh sb="0" eb="1">
      <t>コ</t>
    </rPh>
    <rPh sb="4" eb="5">
      <t>サイ</t>
    </rPh>
    <rPh sb="5" eb="7">
      <t>イコウ</t>
    </rPh>
    <rPh sb="8" eb="9">
      <t>コ</t>
    </rPh>
    <rPh sb="11" eb="13">
      <t>シシュツ</t>
    </rPh>
    <rPh sb="16" eb="18">
      <t>バアイ</t>
    </rPh>
    <phoneticPr fontId="2"/>
  </si>
  <si>
    <r>
      <t>子</t>
    </r>
    <r>
      <rPr>
        <sz val="8"/>
        <color theme="1"/>
        <rFont val="游ゴシック"/>
        <family val="3"/>
        <charset val="128"/>
        <scheme val="minor"/>
      </rPr>
      <t>※61歳以降に子への支出がある場合</t>
    </r>
    <r>
      <rPr>
        <sz val="11"/>
        <color theme="1"/>
        <rFont val="ＭＳ Ｐゴシック"/>
        <family val="2"/>
        <charset val="128"/>
      </rPr>
      <t/>
    </r>
    <rPh sb="0" eb="1">
      <t>コ</t>
    </rPh>
    <rPh sb="4" eb="5">
      <t>サイ</t>
    </rPh>
    <rPh sb="5" eb="7">
      <t>イコウ</t>
    </rPh>
    <rPh sb="8" eb="9">
      <t>コ</t>
    </rPh>
    <rPh sb="11" eb="13">
      <t>シシュツ</t>
    </rPh>
    <rPh sb="16" eb="18">
      <t>バアイ</t>
    </rPh>
    <phoneticPr fontId="2"/>
  </si>
  <si>
    <t>〔参考〕</t>
    <rPh sb="1" eb="3">
      <t>サンコウ</t>
    </rPh>
    <phoneticPr fontId="2"/>
  </si>
  <si>
    <t>モデルケースの年齢設定等について 人口動態調査（2024年）https://www.e-stat.go.jp/dbview?sid=0003411844</t>
    <rPh sb="7" eb="11">
      <t>ネンレイセッテイ</t>
    </rPh>
    <rPh sb="11" eb="12">
      <t>トウ</t>
    </rPh>
    <phoneticPr fontId="2"/>
  </si>
  <si>
    <t xml:space="preserve">年収設定について　 厚生労働省「令和６年賃金構造基本統計調査」https://www.mhlw.go.jp/toukei/itiran/roudou/chingin/kouzou/z2024/dl/14.pdf   </t>
    <rPh sb="0" eb="4">
      <t>ネンシュウセッテイ</t>
    </rPh>
    <phoneticPr fontId="2"/>
  </si>
  <si>
    <t>年金額について　厚労省年金局　令和7年12月「厚生年金保険・国民年金事業の概況 」https://www.mhlw.go.jp/content/001617995.pdf　</t>
    <rPh sb="0" eb="3">
      <t>ネンキンガク</t>
    </rPh>
    <phoneticPr fontId="2"/>
  </si>
  <si>
    <t>高年齢求職者給付金については50日分を賃金日額10000円で受給したと設定</t>
    <rPh sb="0" eb="9">
      <t>コウネンレイキュウショクシャキュウフキン</t>
    </rPh>
    <phoneticPr fontId="2"/>
  </si>
  <si>
    <t>退職金額「中小企業の賃金・退職金事情（令和6年版）」https://www.sangyo-rodo.metro.tokyo.lg.jp/documents/d/sangyo-rodo/r6chincho_2-8-pdf</t>
    <rPh sb="0" eb="4">
      <t>タイショクキンガク</t>
    </rPh>
    <phoneticPr fontId="2"/>
  </si>
  <si>
    <t>税率、社会保険料率について　総務省統計局　家計調査　2024 「勤労者世帯（非消費支出～エンゲル係数）」</t>
    <rPh sb="0" eb="2">
      <t>ゼイリツ</t>
    </rPh>
    <rPh sb="3" eb="9">
      <t>シャカイホケンリョウリツ</t>
    </rPh>
    <phoneticPr fontId="2"/>
  </si>
  <si>
    <t>消費性向について　消費者庁　令和5年度版消費者白書第2章第2節（１）高齢者の消費支出の状況</t>
    <rPh sb="0" eb="4">
      <t>ショウヒセイコウ</t>
    </rPh>
    <phoneticPr fontId="2"/>
  </si>
  <si>
    <t>総務省　家計調査報告〔家計収支編〕https://www.stat.go.jp/data/kakei/sokuhou/tsuki/pdf/fies_gaikyo2023.pdf</t>
    <rPh sb="0" eb="3">
      <t>ソウムショウ</t>
    </rPh>
    <rPh sb="4" eb="8">
      <t>カケイチョウサ</t>
    </rPh>
    <rPh sb="8" eb="10">
      <t>ホウコク</t>
    </rPh>
    <rPh sb="11" eb="13">
      <t>カケイ</t>
    </rPh>
    <rPh sb="13" eb="16">
      <t>シュウシヘン</t>
    </rPh>
    <phoneticPr fontId="2"/>
  </si>
  <si>
    <t>＜記入例＞専業主婦世帯</t>
    <rPh sb="1" eb="3">
      <t>キニュウ</t>
    </rPh>
    <rPh sb="3" eb="4">
      <t>レイ</t>
    </rPh>
    <rPh sb="5" eb="7">
      <t>センギョウ</t>
    </rPh>
    <rPh sb="7" eb="9">
      <t>シュフ</t>
    </rPh>
    <rPh sb="9" eb="11">
      <t>セタイ</t>
    </rPh>
    <phoneticPr fontId="2"/>
  </si>
  <si>
    <t>＜記入例＞単身世帯</t>
    <rPh sb="1" eb="3">
      <t>キニュウ</t>
    </rPh>
    <rPh sb="3" eb="4">
      <t>レイ</t>
    </rPh>
    <rPh sb="5" eb="7">
      <t>タンシン</t>
    </rPh>
    <rPh sb="7" eb="9">
      <t>セタイ</t>
    </rPh>
    <phoneticPr fontId="2"/>
  </si>
  <si>
    <t>支出</t>
    <rPh sb="0" eb="1">
      <t>ササ</t>
    </rPh>
    <rPh sb="1" eb="2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</si>
</sst>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b/>
      <sz val="26"/>
      <color rgb="FF0070C0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B4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4" fillId="7" borderId="11" xfId="0" applyFont="1" applyFill="1" applyBorder="1">
      <alignment vertical="center"/>
    </xf>
    <xf numFmtId="0" fontId="4" fillId="7" borderId="12" xfId="0" applyFont="1" applyFill="1" applyBorder="1">
      <alignment vertical="center"/>
    </xf>
    <xf numFmtId="0" fontId="4" fillId="7" borderId="44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7" borderId="2" xfId="0" applyFont="1" applyFill="1" applyBorder="1">
      <alignment vertical="center"/>
    </xf>
    <xf numFmtId="0" fontId="4" fillId="7" borderId="32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0" fillId="3" borderId="44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5" xfId="0" applyFill="1" applyBorder="1">
      <alignment vertical="center"/>
    </xf>
    <xf numFmtId="0" fontId="0" fillId="3" borderId="51" xfId="0" applyFill="1" applyBorder="1">
      <alignment vertical="center"/>
    </xf>
    <xf numFmtId="0" fontId="4" fillId="2" borderId="53" xfId="0" applyFont="1" applyFill="1" applyBorder="1">
      <alignment vertical="center"/>
    </xf>
    <xf numFmtId="0" fontId="4" fillId="5" borderId="22" xfId="0" applyFont="1" applyFill="1" applyBorder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/>
    <xf numFmtId="0" fontId="9" fillId="5" borderId="23" xfId="0" applyFont="1" applyFill="1" applyBorder="1">
      <alignment vertical="center"/>
    </xf>
    <xf numFmtId="0" fontId="4" fillId="7" borderId="4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6" borderId="4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4" fillId="2" borderId="57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0" fillId="3" borderId="58" xfId="0" applyFill="1" applyBorder="1">
      <alignment vertical="center"/>
    </xf>
    <xf numFmtId="0" fontId="7" fillId="8" borderId="16" xfId="0" applyFont="1" applyFill="1" applyBorder="1" applyAlignment="1">
      <alignment horizontal="center" vertical="center" textRotation="255"/>
    </xf>
    <xf numFmtId="0" fontId="7" fillId="8" borderId="17" xfId="0" applyFont="1" applyFill="1" applyBorder="1" applyAlignment="1">
      <alignment horizontal="center" vertical="center" textRotation="255"/>
    </xf>
    <xf numFmtId="0" fontId="7" fillId="8" borderId="18" xfId="0" applyFont="1" applyFill="1" applyBorder="1" applyAlignment="1">
      <alignment horizontal="center" vertical="center" textRotation="255"/>
    </xf>
    <xf numFmtId="176" fontId="0" fillId="8" borderId="50" xfId="0" applyNumberFormat="1" applyFill="1" applyBorder="1" applyAlignment="1">
      <alignment horizontal="center" vertical="center"/>
    </xf>
    <xf numFmtId="176" fontId="0" fillId="6" borderId="59" xfId="0" applyNumberFormat="1" applyFill="1" applyBorder="1" applyAlignment="1">
      <alignment horizontal="center" vertical="center"/>
    </xf>
    <xf numFmtId="176" fontId="0" fillId="6" borderId="60" xfId="0" applyNumberFormat="1" applyFill="1" applyBorder="1" applyAlignment="1">
      <alignment horizontal="center" vertical="center"/>
    </xf>
    <xf numFmtId="176" fontId="0" fillId="6" borderId="61" xfId="0" applyNumberFormat="1" applyFill="1" applyBorder="1" applyAlignment="1">
      <alignment horizontal="center" vertical="center"/>
    </xf>
    <xf numFmtId="176" fontId="0" fillId="6" borderId="9" xfId="0" applyNumberFormat="1" applyFill="1" applyBorder="1" applyAlignment="1">
      <alignment horizontal="center" vertical="center"/>
    </xf>
    <xf numFmtId="38" fontId="0" fillId="6" borderId="36" xfId="1" applyFont="1" applyFill="1" applyBorder="1" applyAlignment="1">
      <alignment horizontal="center" vertical="center"/>
    </xf>
    <xf numFmtId="38" fontId="0" fillId="6" borderId="39" xfId="1" applyFont="1" applyFill="1" applyBorder="1" applyAlignment="1">
      <alignment horizontal="center" vertical="center"/>
    </xf>
    <xf numFmtId="38" fontId="0" fillId="6" borderId="46" xfId="1" applyFont="1" applyFill="1" applyBorder="1" applyAlignment="1">
      <alignment horizontal="center" vertical="center"/>
    </xf>
    <xf numFmtId="38" fontId="0" fillId="6" borderId="41" xfId="1" applyFont="1" applyFill="1" applyBorder="1" applyAlignment="1">
      <alignment horizontal="center" vertical="center"/>
    </xf>
    <xf numFmtId="38" fontId="0" fillId="6" borderId="8" xfId="1" applyFont="1" applyFill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9" fillId="4" borderId="23" xfId="1" applyFont="1" applyFill="1" applyBorder="1" applyAlignment="1">
      <alignment vertical="center"/>
    </xf>
    <xf numFmtId="38" fontId="0" fillId="4" borderId="22" xfId="1" applyFont="1" applyFill="1" applyBorder="1" applyAlignment="1">
      <alignment vertical="center"/>
    </xf>
    <xf numFmtId="38" fontId="10" fillId="4" borderId="23" xfId="1" applyFont="1" applyFill="1" applyBorder="1" applyAlignment="1">
      <alignment horizontal="center" vertical="center"/>
    </xf>
    <xf numFmtId="38" fontId="8" fillId="4" borderId="23" xfId="1" applyFont="1" applyFill="1" applyBorder="1" applyAlignment="1">
      <alignment horizontal="center" vertical="center"/>
    </xf>
    <xf numFmtId="38" fontId="0" fillId="4" borderId="38" xfId="1" applyFont="1" applyFill="1" applyBorder="1" applyAlignment="1">
      <alignment horizontal="center" vertical="center"/>
    </xf>
    <xf numFmtId="38" fontId="0" fillId="4" borderId="30" xfId="1" applyFont="1" applyFill="1" applyBorder="1" applyAlignment="1">
      <alignment horizontal="center" vertical="center"/>
    </xf>
    <xf numFmtId="38" fontId="0" fillId="4" borderId="40" xfId="1" applyFont="1" applyFill="1" applyBorder="1" applyAlignment="1">
      <alignment horizontal="center" vertical="center"/>
    </xf>
    <xf numFmtId="38" fontId="0" fillId="4" borderId="42" xfId="1" applyFont="1" applyFill="1" applyBorder="1" applyAlignment="1">
      <alignment horizontal="center" vertical="center"/>
    </xf>
    <xf numFmtId="38" fontId="0" fillId="8" borderId="50" xfId="1" applyFont="1" applyFill="1" applyBorder="1" applyAlignment="1">
      <alignment horizontal="center" vertical="center"/>
    </xf>
    <xf numFmtId="38" fontId="0" fillId="0" borderId="0" xfId="1" applyFont="1" applyAlignment="1">
      <alignment vertical="center"/>
    </xf>
    <xf numFmtId="38" fontId="10" fillId="6" borderId="13" xfId="1" applyFont="1" applyFill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6" borderId="23" xfId="1" applyFont="1" applyFill="1" applyBorder="1" applyAlignment="1">
      <alignment horizontal="center" vertical="center" wrapText="1"/>
    </xf>
    <xf numFmtId="38" fontId="11" fillId="2" borderId="47" xfId="1" applyFont="1" applyFill="1" applyBorder="1" applyAlignment="1">
      <alignment horizontal="center" vertical="center"/>
    </xf>
    <xf numFmtId="38" fontId="10" fillId="6" borderId="23" xfId="1" applyFont="1" applyFill="1" applyBorder="1" applyAlignment="1">
      <alignment horizontal="center" vertical="center"/>
    </xf>
    <xf numFmtId="38" fontId="8" fillId="0" borderId="23" xfId="1" applyFont="1" applyBorder="1" applyAlignment="1">
      <alignment horizontal="center" vertical="center"/>
    </xf>
    <xf numFmtId="38" fontId="0" fillId="0" borderId="38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2" xfId="1" applyFont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12" fillId="3" borderId="19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22" fillId="3" borderId="19" xfId="0" applyFont="1" applyFill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18" fillId="0" borderId="0" xfId="0" applyFont="1" applyAlignment="1"/>
    <xf numFmtId="0" fontId="5" fillId="0" borderId="0" xfId="0" applyFont="1" applyAlignment="1"/>
    <xf numFmtId="0" fontId="5" fillId="7" borderId="11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5" fillId="7" borderId="44" xfId="0" applyFont="1" applyFill="1" applyBorder="1">
      <alignment vertical="center"/>
    </xf>
    <xf numFmtId="0" fontId="5" fillId="7" borderId="44" xfId="0" applyFont="1" applyFill="1" applyBorder="1" applyAlignment="1">
      <alignment horizontal="center" vertical="center"/>
    </xf>
    <xf numFmtId="0" fontId="20" fillId="7" borderId="36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20" fillId="7" borderId="41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 textRotation="255"/>
    </xf>
    <xf numFmtId="0" fontId="5" fillId="7" borderId="1" xfId="0" applyFont="1" applyFill="1" applyBorder="1">
      <alignment vertical="center"/>
    </xf>
    <xf numFmtId="0" fontId="5" fillId="7" borderId="2" xfId="0" applyFont="1" applyFill="1" applyBorder="1">
      <alignment vertical="center"/>
    </xf>
    <xf numFmtId="0" fontId="5" fillId="7" borderId="19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 textRotation="255"/>
    </xf>
    <xf numFmtId="0" fontId="5" fillId="0" borderId="3" xfId="0" quotePrefix="1" applyFont="1" applyBorder="1" applyAlignment="1">
      <alignment horizontal="center" vertical="center"/>
    </xf>
    <xf numFmtId="0" fontId="5" fillId="7" borderId="32" xfId="0" applyFont="1" applyFill="1" applyBorder="1">
      <alignment vertical="center"/>
    </xf>
    <xf numFmtId="0" fontId="5" fillId="7" borderId="14" xfId="0" applyFont="1" applyFill="1" applyBorder="1" applyAlignment="1">
      <alignment horizontal="center" vertical="center"/>
    </xf>
    <xf numFmtId="0" fontId="5" fillId="8" borderId="18" xfId="0" applyFont="1" applyFill="1" applyBorder="1" applyAlignment="1">
      <alignment horizontal="center" vertical="center" textRotation="255"/>
    </xf>
    <xf numFmtId="0" fontId="5" fillId="2" borderId="57" xfId="0" applyFont="1" applyFill="1" applyBorder="1">
      <alignment vertical="center"/>
    </xf>
    <xf numFmtId="0" fontId="5" fillId="2" borderId="53" xfId="0" applyFont="1" applyFill="1" applyBorder="1">
      <alignment vertical="center"/>
    </xf>
    <xf numFmtId="0" fontId="22" fillId="2" borderId="10" xfId="0" applyFont="1" applyFill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176" fontId="5" fillId="6" borderId="59" xfId="0" applyNumberFormat="1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2" fillId="2" borderId="19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176" fontId="5" fillId="6" borderId="60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2" fillId="2" borderId="1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22" fillId="2" borderId="14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176" fontId="5" fillId="6" borderId="61" xfId="0" applyNumberFormat="1" applyFont="1" applyFill="1" applyBorder="1" applyAlignment="1">
      <alignment horizontal="center" vertical="center"/>
    </xf>
    <xf numFmtId="0" fontId="20" fillId="5" borderId="23" xfId="0" applyFont="1" applyFill="1" applyBorder="1">
      <alignment vertical="center"/>
    </xf>
    <xf numFmtId="0" fontId="5" fillId="5" borderId="22" xfId="0" applyFont="1" applyFill="1" applyBorder="1">
      <alignment vertical="center"/>
    </xf>
    <xf numFmtId="0" fontId="20" fillId="5" borderId="23" xfId="0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176" fontId="5" fillId="8" borderId="50" xfId="0" applyNumberFormat="1" applyFont="1" applyFill="1" applyBorder="1" applyAlignment="1">
      <alignment horizontal="center" vertical="center"/>
    </xf>
    <xf numFmtId="0" fontId="5" fillId="3" borderId="44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22" fillId="3" borderId="27" xfId="0" applyFont="1" applyFill="1" applyBorder="1" applyAlignment="1">
      <alignment horizontal="center" vertical="center"/>
    </xf>
    <xf numFmtId="0" fontId="24" fillId="6" borderId="44" xfId="0" applyFont="1" applyFill="1" applyBorder="1" applyAlignment="1">
      <alignment horizontal="center" vertical="center"/>
    </xf>
    <xf numFmtId="38" fontId="5" fillId="6" borderId="36" xfId="1" applyFont="1" applyFill="1" applyBorder="1" applyAlignment="1">
      <alignment horizontal="center" vertical="center"/>
    </xf>
    <xf numFmtId="38" fontId="5" fillId="6" borderId="39" xfId="1" applyFont="1" applyFill="1" applyBorder="1" applyAlignment="1">
      <alignment horizontal="center" vertical="center"/>
    </xf>
    <xf numFmtId="38" fontId="5" fillId="6" borderId="46" xfId="1" applyFont="1" applyFill="1" applyBorder="1" applyAlignment="1">
      <alignment horizontal="center" vertical="center"/>
    </xf>
    <xf numFmtId="38" fontId="5" fillId="6" borderId="8" xfId="1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22" fillId="3" borderId="20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76" fontId="5" fillId="6" borderId="9" xfId="0" applyNumberFormat="1" applyFont="1" applyFill="1" applyBorder="1" applyAlignment="1">
      <alignment horizontal="center" vertical="center"/>
    </xf>
    <xf numFmtId="0" fontId="5" fillId="3" borderId="45" xfId="0" applyFont="1" applyFill="1" applyBorder="1">
      <alignment vertical="center"/>
    </xf>
    <xf numFmtId="0" fontId="5" fillId="3" borderId="58" xfId="0" applyFont="1" applyFill="1" applyBorder="1">
      <alignment vertical="center"/>
    </xf>
    <xf numFmtId="0" fontId="5" fillId="3" borderId="51" xfId="0" applyFont="1" applyFill="1" applyBorder="1">
      <alignment vertical="center"/>
    </xf>
    <xf numFmtId="0" fontId="22" fillId="3" borderId="29" xfId="0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20" fillId="4" borderId="23" xfId="1" applyFont="1" applyFill="1" applyBorder="1" applyAlignment="1">
      <alignment vertical="center"/>
    </xf>
    <xf numFmtId="38" fontId="5" fillId="4" borderId="22" xfId="1" applyFont="1" applyFill="1" applyBorder="1" applyAlignment="1">
      <alignment vertical="center"/>
    </xf>
    <xf numFmtId="38" fontId="20" fillId="4" borderId="23" xfId="1" applyFont="1" applyFill="1" applyBorder="1" applyAlignment="1">
      <alignment horizontal="center" vertical="center"/>
    </xf>
    <xf numFmtId="38" fontId="24" fillId="4" borderId="23" xfId="1" applyFont="1" applyFill="1" applyBorder="1" applyAlignment="1">
      <alignment horizontal="center" vertical="center"/>
    </xf>
    <xf numFmtId="38" fontId="5" fillId="4" borderId="38" xfId="1" applyFont="1" applyFill="1" applyBorder="1" applyAlignment="1">
      <alignment horizontal="center" vertical="center"/>
    </xf>
    <xf numFmtId="38" fontId="5" fillId="4" borderId="30" xfId="1" applyFont="1" applyFill="1" applyBorder="1" applyAlignment="1">
      <alignment horizontal="center" vertical="center"/>
    </xf>
    <xf numFmtId="38" fontId="5" fillId="4" borderId="40" xfId="1" applyFont="1" applyFill="1" applyBorder="1" applyAlignment="1">
      <alignment horizontal="center" vertical="center"/>
    </xf>
    <xf numFmtId="38" fontId="5" fillId="4" borderId="42" xfId="1" applyFont="1" applyFill="1" applyBorder="1" applyAlignment="1">
      <alignment horizontal="center" vertical="center"/>
    </xf>
    <xf numFmtId="38" fontId="5" fillId="8" borderId="50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20" fillId="6" borderId="13" xfId="1" applyFont="1" applyFill="1" applyBorder="1" applyAlignment="1">
      <alignment horizontal="center" vertical="center"/>
    </xf>
    <xf numFmtId="38" fontId="24" fillId="0" borderId="13" xfId="1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49" xfId="1" applyFont="1" applyBorder="1" applyAlignment="1">
      <alignment horizontal="center" vertical="center"/>
    </xf>
    <xf numFmtId="38" fontId="5" fillId="6" borderId="23" xfId="1" applyFont="1" applyFill="1" applyBorder="1" applyAlignment="1">
      <alignment horizontal="center" vertical="center" wrapText="1"/>
    </xf>
    <xf numFmtId="38" fontId="18" fillId="2" borderId="47" xfId="1" applyFont="1" applyFill="1" applyBorder="1" applyAlignment="1">
      <alignment horizontal="center" vertical="center"/>
    </xf>
    <xf numFmtId="38" fontId="20" fillId="6" borderId="23" xfId="1" applyFont="1" applyFill="1" applyBorder="1" applyAlignment="1">
      <alignment horizontal="center" vertical="center"/>
    </xf>
    <xf numFmtId="38" fontId="24" fillId="0" borderId="23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center" vertical="center"/>
    </xf>
    <xf numFmtId="176" fontId="0" fillId="6" borderId="70" xfId="0" applyNumberFormat="1" applyFill="1" applyBorder="1" applyAlignment="1">
      <alignment horizontal="center" vertical="center"/>
    </xf>
    <xf numFmtId="0" fontId="6" fillId="7" borderId="71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0" fillId="5" borderId="74" xfId="0" applyFill="1" applyBorder="1" applyAlignment="1">
      <alignment horizontal="center" vertical="center"/>
    </xf>
    <xf numFmtId="38" fontId="0" fillId="4" borderId="74" xfId="1" applyFont="1" applyFill="1" applyBorder="1" applyAlignment="1">
      <alignment horizontal="center" vertical="center"/>
    </xf>
    <xf numFmtId="38" fontId="0" fillId="0" borderId="75" xfId="1" applyFont="1" applyBorder="1" applyAlignment="1">
      <alignment horizontal="center" vertical="center"/>
    </xf>
    <xf numFmtId="38" fontId="0" fillId="0" borderId="74" xfId="1" applyFont="1" applyBorder="1" applyAlignment="1">
      <alignment horizontal="center" vertical="center"/>
    </xf>
    <xf numFmtId="0" fontId="0" fillId="7" borderId="67" xfId="0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38" fontId="0" fillId="4" borderId="31" xfId="1" applyFont="1" applyFill="1" applyBorder="1" applyAlignment="1">
      <alignment horizontal="center" vertical="center"/>
    </xf>
    <xf numFmtId="38" fontId="0" fillId="0" borderId="76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11" fillId="2" borderId="50" xfId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8" fillId="6" borderId="0" xfId="0" applyFont="1" applyFill="1" applyAlignment="1"/>
    <xf numFmtId="0" fontId="0" fillId="6" borderId="0" xfId="0" applyFill="1" applyAlignment="1"/>
    <xf numFmtId="0" fontId="5" fillId="6" borderId="0" xfId="0" applyFont="1" applyFill="1" applyAlignment="1"/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6" fillId="6" borderId="0" xfId="0" applyFont="1" applyFill="1" applyAlignment="1"/>
    <xf numFmtId="0" fontId="0" fillId="6" borderId="0" xfId="0" applyFill="1" applyAlignment="1">
      <alignment horizontal="center" vertical="center"/>
    </xf>
    <xf numFmtId="38" fontId="17" fillId="6" borderId="23" xfId="1" applyFont="1" applyFill="1" applyBorder="1" applyAlignment="1">
      <alignment horizontal="center" vertical="center"/>
    </xf>
    <xf numFmtId="38" fontId="17" fillId="6" borderId="22" xfId="1" applyFont="1" applyFill="1" applyBorder="1" applyAlignment="1">
      <alignment horizontal="center" vertical="center"/>
    </xf>
    <xf numFmtId="38" fontId="17" fillId="6" borderId="53" xfId="1" applyFont="1" applyFill="1" applyBorder="1" applyAlignment="1">
      <alignment horizontal="center" vertical="center"/>
    </xf>
    <xf numFmtId="38" fontId="18" fillId="6" borderId="23" xfId="1" applyFont="1" applyFill="1" applyBorder="1" applyAlignment="1">
      <alignment horizontal="center" vertical="center" wrapText="1"/>
    </xf>
    <xf numFmtId="38" fontId="18" fillId="6" borderId="24" xfId="1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 textRotation="255"/>
    </xf>
    <xf numFmtId="0" fontId="17" fillId="7" borderId="9" xfId="0" applyFont="1" applyFill="1" applyBorder="1" applyAlignment="1">
      <alignment horizontal="center" vertical="center" textRotation="255"/>
    </xf>
    <xf numFmtId="0" fontId="4" fillId="7" borderId="54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21" fillId="2" borderId="66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textRotation="255"/>
    </xf>
    <xf numFmtId="0" fontId="17" fillId="2" borderId="17" xfId="0" applyFont="1" applyFill="1" applyBorder="1" applyAlignment="1">
      <alignment horizontal="center" vertical="center" textRotation="255"/>
    </xf>
    <xf numFmtId="0" fontId="17" fillId="2" borderId="18" xfId="0" applyFont="1" applyFill="1" applyBorder="1" applyAlignment="1">
      <alignment horizontal="center" vertical="center" textRotation="255"/>
    </xf>
    <xf numFmtId="0" fontId="16" fillId="3" borderId="16" xfId="0" applyFont="1" applyFill="1" applyBorder="1" applyAlignment="1">
      <alignment horizontal="center" vertical="center" textRotation="255"/>
    </xf>
    <xf numFmtId="0" fontId="16" fillId="3" borderId="17" xfId="0" applyFont="1" applyFill="1" applyBorder="1" applyAlignment="1">
      <alignment horizontal="center" vertical="center" textRotation="255"/>
    </xf>
    <xf numFmtId="0" fontId="16" fillId="3" borderId="18" xfId="0" applyFont="1" applyFill="1" applyBorder="1" applyAlignment="1">
      <alignment horizontal="center" vertical="center" textRotation="255"/>
    </xf>
    <xf numFmtId="38" fontId="18" fillId="6" borderId="23" xfId="1" applyFont="1" applyFill="1" applyBorder="1" applyAlignment="1">
      <alignment horizontal="center" vertical="center"/>
    </xf>
    <xf numFmtId="38" fontId="18" fillId="6" borderId="22" xfId="1" applyFont="1" applyFill="1" applyBorder="1" applyAlignment="1">
      <alignment horizontal="center" vertical="center"/>
    </xf>
    <xf numFmtId="38" fontId="18" fillId="6" borderId="53" xfId="1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 textRotation="255"/>
    </xf>
    <xf numFmtId="0" fontId="18" fillId="7" borderId="9" xfId="0" applyFont="1" applyFill="1" applyBorder="1" applyAlignment="1">
      <alignment horizontal="center" vertical="center" textRotation="255"/>
    </xf>
    <xf numFmtId="0" fontId="5" fillId="7" borderId="54" xfId="0" applyFont="1" applyFill="1" applyBorder="1" applyAlignment="1">
      <alignment horizontal="center" vertical="center"/>
    </xf>
    <xf numFmtId="0" fontId="5" fillId="7" borderId="55" xfId="0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horizontal="center" vertical="center"/>
    </xf>
    <xf numFmtId="0" fontId="22" fillId="2" borderId="6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textRotation="255"/>
    </xf>
    <xf numFmtId="0" fontId="18" fillId="2" borderId="17" xfId="0" applyFont="1" applyFill="1" applyBorder="1" applyAlignment="1">
      <alignment horizontal="center" vertical="center" textRotation="255"/>
    </xf>
    <xf numFmtId="0" fontId="18" fillId="2" borderId="18" xfId="0" applyFont="1" applyFill="1" applyBorder="1" applyAlignment="1">
      <alignment horizontal="center" vertical="center" textRotation="255"/>
    </xf>
    <xf numFmtId="0" fontId="18" fillId="3" borderId="16" xfId="0" applyFont="1" applyFill="1" applyBorder="1" applyAlignment="1">
      <alignment horizontal="center" vertical="center" textRotation="255"/>
    </xf>
    <xf numFmtId="0" fontId="18" fillId="3" borderId="17" xfId="0" applyFont="1" applyFill="1" applyBorder="1" applyAlignment="1">
      <alignment horizontal="center" vertical="center" textRotation="255"/>
    </xf>
    <xf numFmtId="0" fontId="18" fillId="3" borderId="18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66262</xdr:colOff>
      <xdr:row>18</xdr:row>
      <xdr:rowOff>29403</xdr:rowOff>
    </xdr:from>
    <xdr:to>
      <xdr:col>27</xdr:col>
      <xdr:colOff>221202</xdr:colOff>
      <xdr:row>18</xdr:row>
      <xdr:rowOff>183514</xdr:rowOff>
    </xdr:to>
    <xdr:pic>
      <xdr:nvPicPr>
        <xdr:cNvPr id="6" name="Picture 100">
          <a:extLst>
            <a:ext uri="{FF2B5EF4-FFF2-40B4-BE49-F238E27FC236}">
              <a16:creationId xmlns:a16="http://schemas.microsoft.com/office/drawing/2014/main" id="{FB8E05AA-B268-422E-B29B-A8107571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60749" y="5217629"/>
          <a:ext cx="142875" cy="151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9525</xdr:colOff>
      <xdr:row>26</xdr:row>
      <xdr:rowOff>47625</xdr:rowOff>
    </xdr:from>
    <xdr:to>
      <xdr:col>27</xdr:col>
      <xdr:colOff>149252</xdr:colOff>
      <xdr:row>26</xdr:row>
      <xdr:rowOff>190500</xdr:rowOff>
    </xdr:to>
    <xdr:pic>
      <xdr:nvPicPr>
        <xdr:cNvPr id="7" name="Picture 101">
          <a:extLst>
            <a:ext uri="{FF2B5EF4-FFF2-40B4-BE49-F238E27FC236}">
              <a16:creationId xmlns:a16="http://schemas.microsoft.com/office/drawing/2014/main" id="{9E738944-375A-4C6A-82DF-F56D7706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7425" y="6251575"/>
          <a:ext cx="122582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659130</xdr:colOff>
      <xdr:row>26</xdr:row>
      <xdr:rowOff>293370</xdr:rowOff>
    </xdr:from>
    <xdr:to>
      <xdr:col>27</xdr:col>
      <xdr:colOff>360045</xdr:colOff>
      <xdr:row>27</xdr:row>
      <xdr:rowOff>255270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59D57F-4E85-DB17-F9E0-5915531F5F3A}"/>
            </a:ext>
          </a:extLst>
        </xdr:cNvPr>
        <xdr:cNvSpPr txBox="1"/>
      </xdr:nvSpPr>
      <xdr:spPr>
        <a:xfrm>
          <a:off x="18749010" y="9475470"/>
          <a:ext cx="386715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c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668655</xdr:colOff>
      <xdr:row>27</xdr:row>
      <xdr:rowOff>325755</xdr:rowOff>
    </xdr:from>
    <xdr:to>
      <xdr:col>27</xdr:col>
      <xdr:colOff>373380</xdr:colOff>
      <xdr:row>28</xdr:row>
      <xdr:rowOff>287655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CC2B0EC-7B14-D8A4-10F0-84AF52BE99E2}"/>
            </a:ext>
          </a:extLst>
        </xdr:cNvPr>
        <xdr:cNvSpPr txBox="1"/>
      </xdr:nvSpPr>
      <xdr:spPr>
        <a:xfrm>
          <a:off x="18758535" y="9858375"/>
          <a:ext cx="390525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d</a:t>
          </a:r>
        </a:p>
        <a:p>
          <a:endParaRPr kumimoji="1" lang="ja-JP" altLang="en-US" sz="1100" b="1"/>
        </a:p>
      </xdr:txBody>
    </xdr:sp>
    <xdr:clientData/>
  </xdr:twoCellAnchor>
  <xdr:twoCellAnchor editAs="oneCell">
    <xdr:from>
      <xdr:col>28</xdr:col>
      <xdr:colOff>160020</xdr:colOff>
      <xdr:row>26</xdr:row>
      <xdr:rowOff>91440</xdr:rowOff>
    </xdr:from>
    <xdr:to>
      <xdr:col>29</xdr:col>
      <xdr:colOff>202565</xdr:colOff>
      <xdr:row>28</xdr:row>
      <xdr:rowOff>163195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5781372D-1D14-BC15-3DA2-584566D7EDA6}"/>
            </a:ext>
          </a:extLst>
        </xdr:cNvPr>
        <xdr:cNvSpPr>
          <a:spLocks noChangeAspect="1" noChangeArrowheads="1"/>
        </xdr:cNvSpPr>
      </xdr:nvSpPr>
      <xdr:spPr bwMode="auto">
        <a:xfrm>
          <a:off x="19644360" y="9456420"/>
          <a:ext cx="73152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66262</xdr:colOff>
      <xdr:row>18</xdr:row>
      <xdr:rowOff>29403</xdr:rowOff>
    </xdr:from>
    <xdr:to>
      <xdr:col>27</xdr:col>
      <xdr:colOff>221202</xdr:colOff>
      <xdr:row>18</xdr:row>
      <xdr:rowOff>183514</xdr:rowOff>
    </xdr:to>
    <xdr:pic>
      <xdr:nvPicPr>
        <xdr:cNvPr id="3" name="Picture 100">
          <a:extLst>
            <a:ext uri="{FF2B5EF4-FFF2-40B4-BE49-F238E27FC236}">
              <a16:creationId xmlns:a16="http://schemas.microsoft.com/office/drawing/2014/main" id="{91D2F672-F427-4183-B1B1-A77C89755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4322" y="6529263"/>
          <a:ext cx="158115" cy="15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9525</xdr:colOff>
      <xdr:row>26</xdr:row>
      <xdr:rowOff>47625</xdr:rowOff>
    </xdr:from>
    <xdr:to>
      <xdr:col>27</xdr:col>
      <xdr:colOff>149252</xdr:colOff>
      <xdr:row>26</xdr:row>
      <xdr:rowOff>190500</xdr:rowOff>
    </xdr:to>
    <xdr:pic>
      <xdr:nvPicPr>
        <xdr:cNvPr id="4" name="Picture 101">
          <a:extLst>
            <a:ext uri="{FF2B5EF4-FFF2-40B4-BE49-F238E27FC236}">
              <a16:creationId xmlns:a16="http://schemas.microsoft.com/office/drawing/2014/main" id="{2633C18F-AD5B-4B8C-AD76-CCD9BD9B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585" y="9412605"/>
          <a:ext cx="13972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659130</xdr:colOff>
      <xdr:row>26</xdr:row>
      <xdr:rowOff>293370</xdr:rowOff>
    </xdr:from>
    <xdr:to>
      <xdr:col>27</xdr:col>
      <xdr:colOff>360045</xdr:colOff>
      <xdr:row>27</xdr:row>
      <xdr:rowOff>255270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BF4771-D5DF-4E69-96A5-498070E86FA8}"/>
            </a:ext>
          </a:extLst>
        </xdr:cNvPr>
        <xdr:cNvSpPr txBox="1"/>
      </xdr:nvSpPr>
      <xdr:spPr>
        <a:xfrm>
          <a:off x="18747105" y="9477375"/>
          <a:ext cx="39243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c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668655</xdr:colOff>
      <xdr:row>27</xdr:row>
      <xdr:rowOff>325755</xdr:rowOff>
    </xdr:from>
    <xdr:to>
      <xdr:col>27</xdr:col>
      <xdr:colOff>373380</xdr:colOff>
      <xdr:row>28</xdr:row>
      <xdr:rowOff>287655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5E7F8D-FC80-4F91-8BF9-808E4682809B}"/>
            </a:ext>
          </a:extLst>
        </xdr:cNvPr>
        <xdr:cNvSpPr txBox="1"/>
      </xdr:nvSpPr>
      <xdr:spPr>
        <a:xfrm>
          <a:off x="18762345" y="9862185"/>
          <a:ext cx="38862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d</a:t>
          </a:r>
        </a:p>
        <a:p>
          <a:endParaRPr kumimoji="1" lang="ja-JP" altLang="en-US" sz="1100" b="1"/>
        </a:p>
      </xdr:txBody>
    </xdr:sp>
    <xdr:clientData/>
  </xdr:twoCellAnchor>
  <xdr:twoCellAnchor editAs="oneCell">
    <xdr:from>
      <xdr:col>26</xdr:col>
      <xdr:colOff>525780</xdr:colOff>
      <xdr:row>25</xdr:row>
      <xdr:rowOff>274320</xdr:rowOff>
    </xdr:from>
    <xdr:to>
      <xdr:col>27</xdr:col>
      <xdr:colOff>88265</xdr:colOff>
      <xdr:row>26</xdr:row>
      <xdr:rowOff>103505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65BECCA4-FCFF-D3F5-7FE4-81C87B9663CA}"/>
            </a:ext>
          </a:extLst>
        </xdr:cNvPr>
        <xdr:cNvSpPr>
          <a:spLocks noChangeAspect="1" noChangeArrowheads="1"/>
        </xdr:cNvSpPr>
      </xdr:nvSpPr>
      <xdr:spPr bwMode="auto">
        <a:xfrm>
          <a:off x="18608040" y="9281160"/>
          <a:ext cx="25146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66262</xdr:colOff>
      <xdr:row>18</xdr:row>
      <xdr:rowOff>29403</xdr:rowOff>
    </xdr:from>
    <xdr:to>
      <xdr:col>27</xdr:col>
      <xdr:colOff>221202</xdr:colOff>
      <xdr:row>18</xdr:row>
      <xdr:rowOff>183514</xdr:rowOff>
    </xdr:to>
    <xdr:pic>
      <xdr:nvPicPr>
        <xdr:cNvPr id="3" name="Picture 100">
          <a:extLst>
            <a:ext uri="{FF2B5EF4-FFF2-40B4-BE49-F238E27FC236}">
              <a16:creationId xmlns:a16="http://schemas.microsoft.com/office/drawing/2014/main" id="{D8B85C0F-71CE-4630-8D20-315F7C6A9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4322" y="6529263"/>
          <a:ext cx="158115" cy="15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9525</xdr:colOff>
      <xdr:row>26</xdr:row>
      <xdr:rowOff>47625</xdr:rowOff>
    </xdr:from>
    <xdr:to>
      <xdr:col>27</xdr:col>
      <xdr:colOff>149252</xdr:colOff>
      <xdr:row>26</xdr:row>
      <xdr:rowOff>190500</xdr:rowOff>
    </xdr:to>
    <xdr:pic>
      <xdr:nvPicPr>
        <xdr:cNvPr id="4" name="Picture 101">
          <a:extLst>
            <a:ext uri="{FF2B5EF4-FFF2-40B4-BE49-F238E27FC236}">
              <a16:creationId xmlns:a16="http://schemas.microsoft.com/office/drawing/2014/main" id="{A616B8E7-B33F-4C45-8624-E0EF0D0F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585" y="9412605"/>
          <a:ext cx="13972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659130</xdr:colOff>
      <xdr:row>26</xdr:row>
      <xdr:rowOff>293370</xdr:rowOff>
    </xdr:from>
    <xdr:to>
      <xdr:col>27</xdr:col>
      <xdr:colOff>360045</xdr:colOff>
      <xdr:row>27</xdr:row>
      <xdr:rowOff>255270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12CC3C-E093-4310-9578-9EC00F0E6DA6}"/>
            </a:ext>
          </a:extLst>
        </xdr:cNvPr>
        <xdr:cNvSpPr txBox="1"/>
      </xdr:nvSpPr>
      <xdr:spPr>
        <a:xfrm>
          <a:off x="18747105" y="9477375"/>
          <a:ext cx="39243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c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668655</xdr:colOff>
      <xdr:row>27</xdr:row>
      <xdr:rowOff>325755</xdr:rowOff>
    </xdr:from>
    <xdr:to>
      <xdr:col>27</xdr:col>
      <xdr:colOff>373380</xdr:colOff>
      <xdr:row>28</xdr:row>
      <xdr:rowOff>287655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456A1C1-A538-45B1-86C5-E5A1E743626C}"/>
            </a:ext>
          </a:extLst>
        </xdr:cNvPr>
        <xdr:cNvSpPr txBox="1"/>
      </xdr:nvSpPr>
      <xdr:spPr>
        <a:xfrm>
          <a:off x="18762345" y="9862185"/>
          <a:ext cx="38862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d</a:t>
          </a:r>
        </a:p>
        <a:p>
          <a:endParaRPr kumimoji="1" lang="ja-JP" alt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66262</xdr:colOff>
      <xdr:row>18</xdr:row>
      <xdr:rowOff>29403</xdr:rowOff>
    </xdr:from>
    <xdr:to>
      <xdr:col>27</xdr:col>
      <xdr:colOff>218027</xdr:colOff>
      <xdr:row>18</xdr:row>
      <xdr:rowOff>180339</xdr:rowOff>
    </xdr:to>
    <xdr:pic>
      <xdr:nvPicPr>
        <xdr:cNvPr id="3" name="Picture 100">
          <a:extLst>
            <a:ext uri="{FF2B5EF4-FFF2-40B4-BE49-F238E27FC236}">
              <a16:creationId xmlns:a16="http://schemas.microsoft.com/office/drawing/2014/main" id="{558AC31C-68D7-4700-ACDD-BF86EA22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4322" y="6529263"/>
          <a:ext cx="158115" cy="15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9525</xdr:colOff>
      <xdr:row>26</xdr:row>
      <xdr:rowOff>47625</xdr:rowOff>
    </xdr:from>
    <xdr:to>
      <xdr:col>27</xdr:col>
      <xdr:colOff>149252</xdr:colOff>
      <xdr:row>26</xdr:row>
      <xdr:rowOff>190500</xdr:rowOff>
    </xdr:to>
    <xdr:pic>
      <xdr:nvPicPr>
        <xdr:cNvPr id="4" name="Picture 101">
          <a:extLst>
            <a:ext uri="{FF2B5EF4-FFF2-40B4-BE49-F238E27FC236}">
              <a16:creationId xmlns:a16="http://schemas.microsoft.com/office/drawing/2014/main" id="{D54DBCF5-44FA-4D8F-8EF1-E1FF2A3F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585" y="9412605"/>
          <a:ext cx="139727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659130</xdr:colOff>
      <xdr:row>26</xdr:row>
      <xdr:rowOff>293370</xdr:rowOff>
    </xdr:from>
    <xdr:to>
      <xdr:col>27</xdr:col>
      <xdr:colOff>360045</xdr:colOff>
      <xdr:row>27</xdr:row>
      <xdr:rowOff>255270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3BF43-7696-486D-A83F-F2D6A2EAD98A}"/>
            </a:ext>
          </a:extLst>
        </xdr:cNvPr>
        <xdr:cNvSpPr txBox="1"/>
      </xdr:nvSpPr>
      <xdr:spPr>
        <a:xfrm>
          <a:off x="18747105" y="9477375"/>
          <a:ext cx="39243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c</a:t>
          </a:r>
          <a:endParaRPr kumimoji="1" lang="ja-JP" altLang="en-US" sz="1100" b="1"/>
        </a:p>
      </xdr:txBody>
    </xdr:sp>
    <xdr:clientData/>
  </xdr:twoCellAnchor>
  <xdr:twoCellAnchor>
    <xdr:from>
      <xdr:col>26</xdr:col>
      <xdr:colOff>668655</xdr:colOff>
      <xdr:row>27</xdr:row>
      <xdr:rowOff>325755</xdr:rowOff>
    </xdr:from>
    <xdr:to>
      <xdr:col>27</xdr:col>
      <xdr:colOff>373380</xdr:colOff>
      <xdr:row>28</xdr:row>
      <xdr:rowOff>287655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D2C4DC9-4EA4-4B7E-A549-063A88D43634}"/>
            </a:ext>
          </a:extLst>
        </xdr:cNvPr>
        <xdr:cNvSpPr txBox="1"/>
      </xdr:nvSpPr>
      <xdr:spPr>
        <a:xfrm>
          <a:off x="18762345" y="9862185"/>
          <a:ext cx="388620" cy="31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d</a:t>
          </a:r>
        </a:p>
        <a:p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B3A0-B9C7-4C5B-A125-2C7F2F11D02F}">
  <sheetPr>
    <pageSetUpPr fitToPage="1"/>
  </sheetPr>
  <dimension ref="A1:AB29"/>
  <sheetViews>
    <sheetView tabSelected="1" zoomScaleNormal="100" workbookViewId="0">
      <pane xSplit="7" ySplit="4" topLeftCell="H5" activePane="bottomRight" state="frozen"/>
      <selection pane="topRight"/>
      <selection pane="bottomLeft"/>
      <selection pane="bottomRight"/>
    </sheetView>
  </sheetViews>
  <sheetFormatPr defaultColWidth="9" defaultRowHeight="22.2"/>
  <cols>
    <col min="1" max="1" width="2" style="5" customWidth="1"/>
    <col min="2" max="2" width="9" style="60"/>
    <col min="3" max="3" width="14.59765625" style="1" customWidth="1"/>
    <col min="4" max="4" width="8.796875" style="1" customWidth="1"/>
    <col min="5" max="5" width="18.5" style="1" customWidth="1"/>
    <col min="6" max="6" width="8.59765625" style="1" customWidth="1"/>
    <col min="7" max="7" width="4.59765625" style="5" customWidth="1"/>
    <col min="8" max="27" width="9" style="3"/>
    <col min="28" max="28" width="9.296875" style="3" bestFit="1" customWidth="1"/>
    <col min="29" max="16384" width="9" style="1"/>
  </cols>
  <sheetData>
    <row r="1" spans="1:28" customFormat="1" ht="53.1" customHeight="1">
      <c r="A1" s="3"/>
      <c r="B1" s="59"/>
      <c r="C1" s="36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1</v>
      </c>
    </row>
    <row r="2" spans="1:28" ht="8.1" customHeight="1" thickBot="1"/>
    <row r="3" spans="1:28" customFormat="1" ht="28.35" customHeight="1">
      <c r="A3" s="3"/>
      <c r="B3" s="258" t="s">
        <v>2</v>
      </c>
      <c r="C3" s="260" t="s">
        <v>3</v>
      </c>
      <c r="D3" s="37" t="s">
        <v>4</v>
      </c>
      <c r="E3" s="38"/>
      <c r="F3" s="39"/>
      <c r="G3" s="62" t="s">
        <v>5</v>
      </c>
      <c r="H3" s="29">
        <v>60</v>
      </c>
      <c r="I3" s="30">
        <v>61</v>
      </c>
      <c r="J3" s="30">
        <v>62</v>
      </c>
      <c r="K3" s="30">
        <v>63</v>
      </c>
      <c r="L3" s="31">
        <v>64</v>
      </c>
      <c r="M3" s="29">
        <v>65</v>
      </c>
      <c r="N3" s="30">
        <v>66</v>
      </c>
      <c r="O3" s="30">
        <v>67</v>
      </c>
      <c r="P3" s="30">
        <v>68</v>
      </c>
      <c r="Q3" s="239">
        <v>69</v>
      </c>
      <c r="R3" s="29">
        <v>70</v>
      </c>
      <c r="S3" s="30">
        <v>71</v>
      </c>
      <c r="T3" s="30">
        <v>72</v>
      </c>
      <c r="U3" s="30">
        <v>73</v>
      </c>
      <c r="V3" s="239">
        <v>74</v>
      </c>
      <c r="W3" s="231">
        <v>75</v>
      </c>
      <c r="X3" s="30">
        <v>76</v>
      </c>
      <c r="Y3" s="30">
        <v>77</v>
      </c>
      <c r="Z3" s="30">
        <v>78</v>
      </c>
      <c r="AA3" s="228">
        <v>79</v>
      </c>
      <c r="AB3" s="74" t="s">
        <v>6</v>
      </c>
    </row>
    <row r="4" spans="1:28" customFormat="1" ht="28.35" customHeight="1">
      <c r="A4" s="3"/>
      <c r="B4" s="259"/>
      <c r="C4" s="261"/>
      <c r="D4" s="40" t="s">
        <v>7</v>
      </c>
      <c r="E4" s="41"/>
      <c r="F4" s="57" t="s">
        <v>8</v>
      </c>
      <c r="G4" s="63" t="s">
        <v>5</v>
      </c>
      <c r="H4" s="10"/>
      <c r="I4" s="11" t="str">
        <f>IF(H4="","",H4+1)</f>
        <v/>
      </c>
      <c r="J4" s="11" t="str">
        <f t="shared" ref="J4:AA6" si="0">IF(I4="","",I4+1)</f>
        <v/>
      </c>
      <c r="K4" s="11" t="str">
        <f t="shared" si="0"/>
        <v/>
      </c>
      <c r="L4" s="20" t="str">
        <f t="shared" si="0"/>
        <v/>
      </c>
      <c r="M4" s="10" t="str">
        <f t="shared" si="0"/>
        <v/>
      </c>
      <c r="N4" s="11" t="str">
        <f t="shared" si="0"/>
        <v/>
      </c>
      <c r="O4" s="11" t="str">
        <f t="shared" si="0"/>
        <v/>
      </c>
      <c r="P4" s="11" t="str">
        <f t="shared" si="0"/>
        <v/>
      </c>
      <c r="Q4" s="240" t="str">
        <f t="shared" si="0"/>
        <v/>
      </c>
      <c r="R4" s="10" t="str">
        <f t="shared" si="0"/>
        <v/>
      </c>
      <c r="S4" s="11" t="str">
        <f t="shared" si="0"/>
        <v/>
      </c>
      <c r="T4" s="11" t="str">
        <f t="shared" si="0"/>
        <v/>
      </c>
      <c r="U4" s="11" t="str">
        <f t="shared" si="0"/>
        <v/>
      </c>
      <c r="V4" s="240" t="str">
        <f t="shared" si="0"/>
        <v/>
      </c>
      <c r="W4" s="232" t="str">
        <f t="shared" si="0"/>
        <v/>
      </c>
      <c r="X4" s="11" t="str">
        <f t="shared" si="0"/>
        <v/>
      </c>
      <c r="Y4" s="11" t="str">
        <f t="shared" si="0"/>
        <v/>
      </c>
      <c r="Z4" s="11" t="str">
        <f t="shared" si="0"/>
        <v/>
      </c>
      <c r="AA4" s="20" t="str">
        <f t="shared" si="0"/>
        <v/>
      </c>
      <c r="AB4" s="75" t="s">
        <v>9</v>
      </c>
    </row>
    <row r="5" spans="1:28" customFormat="1" ht="28.35" customHeight="1">
      <c r="A5" s="3"/>
      <c r="B5" s="259"/>
      <c r="C5" s="261"/>
      <c r="D5" s="40" t="s">
        <v>10</v>
      </c>
      <c r="E5" s="41"/>
      <c r="F5" s="57" t="s">
        <v>11</v>
      </c>
      <c r="G5" s="63" t="s">
        <v>5</v>
      </c>
      <c r="H5" s="12"/>
      <c r="I5" s="11" t="str">
        <f t="shared" ref="I5:X6" si="1">IF(H5="","",H5+1)</f>
        <v/>
      </c>
      <c r="J5" s="11" t="str">
        <f t="shared" si="1"/>
        <v/>
      </c>
      <c r="K5" s="11" t="str">
        <f t="shared" si="1"/>
        <v/>
      </c>
      <c r="L5" s="20" t="str">
        <f t="shared" si="1"/>
        <v/>
      </c>
      <c r="M5" s="10" t="str">
        <f t="shared" si="1"/>
        <v/>
      </c>
      <c r="N5" s="11" t="str">
        <f t="shared" si="1"/>
        <v/>
      </c>
      <c r="O5" s="11" t="str">
        <f t="shared" si="1"/>
        <v/>
      </c>
      <c r="P5" s="11" t="str">
        <f t="shared" si="1"/>
        <v/>
      </c>
      <c r="Q5" s="240" t="str">
        <f t="shared" si="1"/>
        <v/>
      </c>
      <c r="R5" s="10" t="str">
        <f t="shared" si="1"/>
        <v/>
      </c>
      <c r="S5" s="11" t="str">
        <f t="shared" si="1"/>
        <v/>
      </c>
      <c r="T5" s="11" t="str">
        <f t="shared" si="1"/>
        <v/>
      </c>
      <c r="U5" s="11" t="str">
        <f t="shared" si="1"/>
        <v/>
      </c>
      <c r="V5" s="240" t="str">
        <f t="shared" si="1"/>
        <v/>
      </c>
      <c r="W5" s="232" t="str">
        <f t="shared" si="1"/>
        <v/>
      </c>
      <c r="X5" s="11" t="str">
        <f t="shared" si="1"/>
        <v/>
      </c>
      <c r="Y5" s="11" t="str">
        <f t="shared" si="0"/>
        <v/>
      </c>
      <c r="Z5" s="11" t="str">
        <f t="shared" si="0"/>
        <v/>
      </c>
      <c r="AA5" s="20" t="str">
        <f t="shared" si="0"/>
        <v/>
      </c>
      <c r="AB5" s="75" t="s">
        <v>12</v>
      </c>
    </row>
    <row r="6" spans="1:28" customFormat="1" ht="28.35" customHeight="1" thickBot="1">
      <c r="A6" s="3"/>
      <c r="B6" s="259"/>
      <c r="C6" s="262"/>
      <c r="D6" s="40" t="s">
        <v>13</v>
      </c>
      <c r="E6" s="42"/>
      <c r="F6" s="58" t="s">
        <v>14</v>
      </c>
      <c r="G6" s="63" t="s">
        <v>5</v>
      </c>
      <c r="H6" s="12"/>
      <c r="I6" s="11" t="str">
        <f t="shared" si="1"/>
        <v/>
      </c>
      <c r="J6" s="11" t="str">
        <f t="shared" si="0"/>
        <v/>
      </c>
      <c r="K6" s="11" t="str">
        <f t="shared" si="0"/>
        <v/>
      </c>
      <c r="L6" s="20" t="str">
        <f t="shared" si="0"/>
        <v/>
      </c>
      <c r="M6" s="10" t="str">
        <f t="shared" si="0"/>
        <v/>
      </c>
      <c r="N6" s="11" t="str">
        <f t="shared" si="0"/>
        <v/>
      </c>
      <c r="O6" s="11" t="str">
        <f t="shared" si="0"/>
        <v/>
      </c>
      <c r="P6" s="11" t="str">
        <f t="shared" si="0"/>
        <v/>
      </c>
      <c r="Q6" s="240" t="str">
        <f t="shared" si="0"/>
        <v/>
      </c>
      <c r="R6" s="10" t="str">
        <f t="shared" si="0"/>
        <v/>
      </c>
      <c r="S6" s="11" t="str">
        <f t="shared" si="0"/>
        <v/>
      </c>
      <c r="T6" s="11" t="str">
        <f t="shared" si="0"/>
        <v/>
      </c>
      <c r="U6" s="11" t="str">
        <f t="shared" si="0"/>
        <v/>
      </c>
      <c r="V6" s="240" t="str">
        <f t="shared" si="0"/>
        <v/>
      </c>
      <c r="W6" s="232" t="str">
        <f t="shared" si="0"/>
        <v/>
      </c>
      <c r="X6" s="11" t="str">
        <f t="shared" si="0"/>
        <v/>
      </c>
      <c r="Y6" s="11" t="str">
        <f t="shared" si="0"/>
        <v/>
      </c>
      <c r="Z6" s="11" t="str">
        <f t="shared" si="0"/>
        <v/>
      </c>
      <c r="AA6" s="20" t="str">
        <f t="shared" si="0"/>
        <v/>
      </c>
      <c r="AB6" s="76" t="s">
        <v>15</v>
      </c>
    </row>
    <row r="7" spans="1:28" customFormat="1" ht="28.35" customHeight="1">
      <c r="A7" s="3"/>
      <c r="B7" s="270" t="s">
        <v>16</v>
      </c>
      <c r="C7" s="263" t="s">
        <v>17</v>
      </c>
      <c r="D7" s="70" t="s">
        <v>4</v>
      </c>
      <c r="E7" s="52"/>
      <c r="F7" s="54" t="s">
        <v>18</v>
      </c>
      <c r="G7" s="64" t="s">
        <v>19</v>
      </c>
      <c r="H7" s="14"/>
      <c r="I7" s="15" t="str">
        <f>IF(H7="","",H7)</f>
        <v/>
      </c>
      <c r="J7" s="15" t="str">
        <f t="shared" ref="J7:AA7" si="2">IF(I7="","",I7)</f>
        <v/>
      </c>
      <c r="K7" s="15" t="str">
        <f t="shared" si="2"/>
        <v/>
      </c>
      <c r="L7" s="21" t="str">
        <f t="shared" si="2"/>
        <v/>
      </c>
      <c r="M7" s="7" t="str">
        <f t="shared" ref="M7:Q7" si="3">IF(L7="","",L7)</f>
        <v/>
      </c>
      <c r="N7" s="15" t="str">
        <f t="shared" si="3"/>
        <v/>
      </c>
      <c r="O7" s="15" t="str">
        <f t="shared" si="3"/>
        <v/>
      </c>
      <c r="P7" s="15" t="str">
        <f t="shared" si="3"/>
        <v/>
      </c>
      <c r="Q7" s="21" t="str">
        <f t="shared" si="3"/>
        <v/>
      </c>
      <c r="R7" s="7" t="str">
        <f t="shared" ref="R7:V7" si="4">IF(Q7="","",Q7)</f>
        <v/>
      </c>
      <c r="S7" s="15" t="str">
        <f t="shared" si="4"/>
        <v/>
      </c>
      <c r="T7" s="15" t="str">
        <f t="shared" si="4"/>
        <v/>
      </c>
      <c r="U7" s="15" t="str">
        <f t="shared" si="4"/>
        <v/>
      </c>
      <c r="V7" s="21" t="str">
        <f t="shared" si="4"/>
        <v/>
      </c>
      <c r="W7" s="7" t="str">
        <f t="shared" si="2"/>
        <v/>
      </c>
      <c r="X7" s="15" t="str">
        <f t="shared" si="2"/>
        <v/>
      </c>
      <c r="Y7" s="15" t="str">
        <f t="shared" si="2"/>
        <v/>
      </c>
      <c r="Z7" s="15" t="str">
        <f t="shared" si="2"/>
        <v/>
      </c>
      <c r="AA7" s="21" t="str">
        <f t="shared" si="2"/>
        <v/>
      </c>
      <c r="AB7" s="229" t="str">
        <f t="shared" ref="AB7:AB18" si="5">IF(AA7="","",SUM(H7:AA7))</f>
        <v/>
      </c>
    </row>
    <row r="8" spans="1:28" customFormat="1" ht="28.35" customHeight="1">
      <c r="A8" s="3"/>
      <c r="B8" s="271"/>
      <c r="C8" s="264"/>
      <c r="D8" s="71" t="s">
        <v>7</v>
      </c>
      <c r="E8" s="44"/>
      <c r="F8" s="55" t="s">
        <v>20</v>
      </c>
      <c r="G8" s="65" t="s">
        <v>19</v>
      </c>
      <c r="H8" s="2"/>
      <c r="I8" s="4" t="str">
        <f t="shared" ref="I8:AA8" si="6">IF(H8="","",H8)</f>
        <v/>
      </c>
      <c r="J8" s="4" t="str">
        <f t="shared" si="6"/>
        <v/>
      </c>
      <c r="K8" s="4" t="str">
        <f t="shared" si="6"/>
        <v/>
      </c>
      <c r="L8" s="22" t="str">
        <f t="shared" si="6"/>
        <v/>
      </c>
      <c r="M8" s="8" t="str">
        <f t="shared" ref="M8:Q8" si="7">IF(L8="","",L8)</f>
        <v/>
      </c>
      <c r="N8" s="4" t="str">
        <f t="shared" si="7"/>
        <v/>
      </c>
      <c r="O8" s="4" t="str">
        <f t="shared" si="7"/>
        <v/>
      </c>
      <c r="P8" s="4" t="str">
        <f t="shared" si="7"/>
        <v/>
      </c>
      <c r="Q8" s="22" t="str">
        <f t="shared" si="7"/>
        <v/>
      </c>
      <c r="R8" s="8" t="str">
        <f t="shared" ref="R8:V8" si="8">IF(Q8="","",Q8)</f>
        <v/>
      </c>
      <c r="S8" s="4" t="str">
        <f t="shared" si="8"/>
        <v/>
      </c>
      <c r="T8" s="4" t="str">
        <f t="shared" si="8"/>
        <v/>
      </c>
      <c r="U8" s="4" t="str">
        <f t="shared" si="8"/>
        <v/>
      </c>
      <c r="V8" s="22" t="str">
        <f t="shared" si="8"/>
        <v/>
      </c>
      <c r="W8" s="8" t="str">
        <f t="shared" si="6"/>
        <v/>
      </c>
      <c r="X8" s="4" t="str">
        <f t="shared" si="6"/>
        <v/>
      </c>
      <c r="Y8" s="4" t="str">
        <f t="shared" si="6"/>
        <v/>
      </c>
      <c r="Z8" s="4" t="str">
        <f t="shared" si="6"/>
        <v/>
      </c>
      <c r="AA8" s="22" t="str">
        <f t="shared" si="6"/>
        <v/>
      </c>
      <c r="AB8" s="81" t="str">
        <f t="shared" si="5"/>
        <v/>
      </c>
    </row>
    <row r="9" spans="1:28" customFormat="1" ht="28.35" customHeight="1">
      <c r="A9" s="3"/>
      <c r="B9" s="271"/>
      <c r="C9" s="117" t="s">
        <v>21</v>
      </c>
      <c r="D9" s="113" t="s">
        <v>22</v>
      </c>
      <c r="E9" s="44"/>
      <c r="F9" s="55" t="s">
        <v>23</v>
      </c>
      <c r="G9" s="65" t="s">
        <v>19</v>
      </c>
      <c r="H9" s="2"/>
      <c r="I9" s="4" t="str">
        <f t="shared" ref="I9:AA9" si="9">IF(H9="","",H9)</f>
        <v/>
      </c>
      <c r="J9" s="4" t="str">
        <f t="shared" si="9"/>
        <v/>
      </c>
      <c r="K9" s="4" t="str">
        <f t="shared" si="9"/>
        <v/>
      </c>
      <c r="L9" s="22" t="str">
        <f t="shared" si="9"/>
        <v/>
      </c>
      <c r="M9" s="8" t="str">
        <f t="shared" ref="M9:Q9" si="10">IF(L9="","",L9)</f>
        <v/>
      </c>
      <c r="N9" s="4" t="str">
        <f t="shared" si="10"/>
        <v/>
      </c>
      <c r="O9" s="4" t="str">
        <f t="shared" si="10"/>
        <v/>
      </c>
      <c r="P9" s="4" t="str">
        <f t="shared" si="10"/>
        <v/>
      </c>
      <c r="Q9" s="22" t="str">
        <f t="shared" si="10"/>
        <v/>
      </c>
      <c r="R9" s="8" t="str">
        <f t="shared" ref="R9:V9" si="11">IF(Q9="","",Q9)</f>
        <v/>
      </c>
      <c r="S9" s="4" t="str">
        <f t="shared" si="11"/>
        <v/>
      </c>
      <c r="T9" s="4" t="str">
        <f t="shared" si="11"/>
        <v/>
      </c>
      <c r="U9" s="4" t="str">
        <f t="shared" si="11"/>
        <v/>
      </c>
      <c r="V9" s="22" t="str">
        <f t="shared" si="11"/>
        <v/>
      </c>
      <c r="W9" s="8" t="str">
        <f t="shared" si="9"/>
        <v/>
      </c>
      <c r="X9" s="4" t="str">
        <f t="shared" si="9"/>
        <v/>
      </c>
      <c r="Y9" s="4" t="str">
        <f t="shared" si="9"/>
        <v/>
      </c>
      <c r="Z9" s="4" t="str">
        <f t="shared" si="9"/>
        <v/>
      </c>
      <c r="AA9" s="22" t="str">
        <f t="shared" si="9"/>
        <v/>
      </c>
      <c r="AB9" s="81" t="str">
        <f>IF(AA9="","",SUM(H9:AA9))</f>
        <v/>
      </c>
    </row>
    <row r="10" spans="1:28" customFormat="1" ht="28.35" customHeight="1">
      <c r="A10" s="3"/>
      <c r="B10" s="271"/>
      <c r="C10" s="265" t="s">
        <v>24</v>
      </c>
      <c r="D10" s="267" t="s">
        <v>4</v>
      </c>
      <c r="E10" s="113" t="s">
        <v>25</v>
      </c>
      <c r="F10" s="55" t="s">
        <v>26</v>
      </c>
      <c r="G10" s="65" t="s">
        <v>19</v>
      </c>
      <c r="H10" s="2"/>
      <c r="I10" s="4" t="str">
        <f t="shared" ref="I10:AA10" si="12">IF(H10="","",H10)</f>
        <v/>
      </c>
      <c r="J10" s="4" t="str">
        <f t="shared" si="12"/>
        <v/>
      </c>
      <c r="K10" s="4" t="str">
        <f t="shared" si="12"/>
        <v/>
      </c>
      <c r="L10" s="22" t="str">
        <f t="shared" si="12"/>
        <v/>
      </c>
      <c r="M10" s="8" t="str">
        <f t="shared" ref="M10:Q10" si="13">IF(L10="","",L10)</f>
        <v/>
      </c>
      <c r="N10" s="4" t="str">
        <f t="shared" si="13"/>
        <v/>
      </c>
      <c r="O10" s="4" t="str">
        <f t="shared" si="13"/>
        <v/>
      </c>
      <c r="P10" s="4" t="str">
        <f t="shared" si="13"/>
        <v/>
      </c>
      <c r="Q10" s="22" t="str">
        <f t="shared" si="13"/>
        <v/>
      </c>
      <c r="R10" s="8" t="str">
        <f t="shared" ref="R10:V10" si="14">IF(Q10="","",Q10)</f>
        <v/>
      </c>
      <c r="S10" s="4" t="str">
        <f t="shared" si="14"/>
        <v/>
      </c>
      <c r="T10" s="4" t="str">
        <f t="shared" si="14"/>
        <v/>
      </c>
      <c r="U10" s="4" t="str">
        <f t="shared" si="14"/>
        <v/>
      </c>
      <c r="V10" s="22" t="str">
        <f t="shared" si="14"/>
        <v/>
      </c>
      <c r="W10" s="8" t="str">
        <f t="shared" si="12"/>
        <v/>
      </c>
      <c r="X10" s="4" t="str">
        <f t="shared" si="12"/>
        <v/>
      </c>
      <c r="Y10" s="4" t="str">
        <f t="shared" si="12"/>
        <v/>
      </c>
      <c r="Z10" s="4" t="str">
        <f t="shared" si="12"/>
        <v/>
      </c>
      <c r="AA10" s="22" t="str">
        <f t="shared" si="12"/>
        <v/>
      </c>
      <c r="AB10" s="81" t="str">
        <f>IF(AA10="","",SUM(H10:AA10))</f>
        <v/>
      </c>
    </row>
    <row r="11" spans="1:28" customFormat="1" ht="28.35" customHeight="1">
      <c r="A11" s="3"/>
      <c r="B11" s="271"/>
      <c r="C11" s="266"/>
      <c r="D11" s="268"/>
      <c r="E11" s="113" t="s">
        <v>27</v>
      </c>
      <c r="F11" s="55" t="s">
        <v>28</v>
      </c>
      <c r="G11" s="65" t="s">
        <v>19</v>
      </c>
      <c r="H11" s="2"/>
      <c r="I11" s="4" t="str">
        <f t="shared" ref="I11:AA11" si="15">IF(H11="","",H11)</f>
        <v/>
      </c>
      <c r="J11" s="4" t="str">
        <f t="shared" si="15"/>
        <v/>
      </c>
      <c r="K11" s="4" t="str">
        <f t="shared" si="15"/>
        <v/>
      </c>
      <c r="L11" s="22" t="str">
        <f t="shared" si="15"/>
        <v/>
      </c>
      <c r="M11" s="8" t="str">
        <f t="shared" si="15"/>
        <v/>
      </c>
      <c r="N11" s="4" t="str">
        <f t="shared" si="15"/>
        <v/>
      </c>
      <c r="O11" s="4" t="str">
        <f t="shared" si="15"/>
        <v/>
      </c>
      <c r="P11" s="4" t="str">
        <f t="shared" si="15"/>
        <v/>
      </c>
      <c r="Q11" s="226" t="str">
        <f t="shared" si="15"/>
        <v/>
      </c>
      <c r="R11" s="8" t="str">
        <f t="shared" si="15"/>
        <v/>
      </c>
      <c r="S11" s="4" t="str">
        <f t="shared" si="15"/>
        <v/>
      </c>
      <c r="T11" s="4" t="str">
        <f t="shared" si="15"/>
        <v/>
      </c>
      <c r="U11" s="4" t="str">
        <f t="shared" si="15"/>
        <v/>
      </c>
      <c r="V11" s="226" t="str">
        <f t="shared" si="15"/>
        <v/>
      </c>
      <c r="W11" s="233" t="str">
        <f t="shared" si="15"/>
        <v/>
      </c>
      <c r="X11" s="4" t="str">
        <f t="shared" si="15"/>
        <v/>
      </c>
      <c r="Y11" s="4" t="str">
        <f t="shared" si="15"/>
        <v/>
      </c>
      <c r="Z11" s="4" t="str">
        <f t="shared" si="15"/>
        <v/>
      </c>
      <c r="AA11" s="22" t="str">
        <f t="shared" si="15"/>
        <v/>
      </c>
      <c r="AB11" s="81" t="str">
        <f>IF(AA11="","",SUM(H11:AA11))</f>
        <v/>
      </c>
    </row>
    <row r="12" spans="1:28" customFormat="1" ht="28.35" customHeight="1">
      <c r="A12" s="3"/>
      <c r="B12" s="271"/>
      <c r="C12" s="266"/>
      <c r="D12" s="269"/>
      <c r="E12" s="113" t="s">
        <v>29</v>
      </c>
      <c r="F12" s="55" t="s">
        <v>30</v>
      </c>
      <c r="G12" s="65" t="s">
        <v>19</v>
      </c>
      <c r="H12" s="2"/>
      <c r="I12" s="4" t="str">
        <f t="shared" ref="I12:AA12" si="16">IF(H12="","",H12)</f>
        <v/>
      </c>
      <c r="J12" s="4" t="str">
        <f t="shared" si="16"/>
        <v/>
      </c>
      <c r="K12" s="4" t="str">
        <f t="shared" si="16"/>
        <v/>
      </c>
      <c r="L12" s="22" t="str">
        <f t="shared" si="16"/>
        <v/>
      </c>
      <c r="M12" s="8" t="str">
        <f t="shared" si="16"/>
        <v/>
      </c>
      <c r="N12" s="4" t="str">
        <f t="shared" si="16"/>
        <v/>
      </c>
      <c r="O12" s="4" t="str">
        <f t="shared" si="16"/>
        <v/>
      </c>
      <c r="P12" s="4" t="str">
        <f t="shared" si="16"/>
        <v/>
      </c>
      <c r="Q12" s="226" t="str">
        <f t="shared" si="16"/>
        <v/>
      </c>
      <c r="R12" s="8" t="str">
        <f t="shared" si="16"/>
        <v/>
      </c>
      <c r="S12" s="4" t="str">
        <f t="shared" si="16"/>
        <v/>
      </c>
      <c r="T12" s="4" t="str">
        <f t="shared" si="16"/>
        <v/>
      </c>
      <c r="U12" s="4" t="str">
        <f t="shared" si="16"/>
        <v/>
      </c>
      <c r="V12" s="226" t="str">
        <f t="shared" si="16"/>
        <v/>
      </c>
      <c r="W12" s="233" t="str">
        <f t="shared" si="16"/>
        <v/>
      </c>
      <c r="X12" s="4" t="str">
        <f t="shared" si="16"/>
        <v/>
      </c>
      <c r="Y12" s="4" t="str">
        <f t="shared" si="16"/>
        <v/>
      </c>
      <c r="Z12" s="4" t="str">
        <f t="shared" si="16"/>
        <v/>
      </c>
      <c r="AA12" s="22" t="str">
        <f t="shared" si="16"/>
        <v/>
      </c>
      <c r="AB12" s="81" t="str">
        <f>IF(AA12="","",SUM(H12:AA12))</f>
        <v/>
      </c>
    </row>
    <row r="13" spans="1:28" customFormat="1" ht="28.35" customHeight="1">
      <c r="A13" s="3"/>
      <c r="B13" s="271"/>
      <c r="C13" s="264"/>
      <c r="D13" s="113" t="s">
        <v>7</v>
      </c>
      <c r="E13" s="44"/>
      <c r="F13" s="55" t="s">
        <v>31</v>
      </c>
      <c r="G13" s="65" t="s">
        <v>19</v>
      </c>
      <c r="H13" s="2"/>
      <c r="I13" s="4" t="str">
        <f t="shared" ref="I13:AA13" si="17">IF(H13="","",H13)</f>
        <v/>
      </c>
      <c r="J13" s="4" t="str">
        <f t="shared" si="17"/>
        <v/>
      </c>
      <c r="K13" s="4" t="str">
        <f t="shared" si="17"/>
        <v/>
      </c>
      <c r="L13" s="22" t="str">
        <f t="shared" si="17"/>
        <v/>
      </c>
      <c r="M13" s="8" t="str">
        <f t="shared" si="17"/>
        <v/>
      </c>
      <c r="N13" s="4" t="str">
        <f t="shared" si="17"/>
        <v/>
      </c>
      <c r="O13" s="4" t="str">
        <f t="shared" si="17"/>
        <v/>
      </c>
      <c r="P13" s="4" t="str">
        <f t="shared" si="17"/>
        <v/>
      </c>
      <c r="Q13" s="226" t="str">
        <f t="shared" si="17"/>
        <v/>
      </c>
      <c r="R13" s="8" t="str">
        <f t="shared" si="17"/>
        <v/>
      </c>
      <c r="S13" s="4" t="str">
        <f t="shared" si="17"/>
        <v/>
      </c>
      <c r="T13" s="4" t="str">
        <f t="shared" si="17"/>
        <v/>
      </c>
      <c r="U13" s="4" t="str">
        <f t="shared" si="17"/>
        <v/>
      </c>
      <c r="V13" s="226" t="str">
        <f t="shared" si="17"/>
        <v/>
      </c>
      <c r="W13" s="233" t="str">
        <f t="shared" si="17"/>
        <v/>
      </c>
      <c r="X13" s="4" t="str">
        <f t="shared" si="17"/>
        <v/>
      </c>
      <c r="Y13" s="4" t="str">
        <f t="shared" si="17"/>
        <v/>
      </c>
      <c r="Z13" s="4" t="str">
        <f t="shared" si="17"/>
        <v/>
      </c>
      <c r="AA13" s="22" t="str">
        <f t="shared" si="17"/>
        <v/>
      </c>
      <c r="AB13" s="81" t="str">
        <f>IF(AA13="","",SUM(H13:AA13))</f>
        <v/>
      </c>
    </row>
    <row r="14" spans="1:28" customFormat="1" ht="28.35" customHeight="1">
      <c r="A14" s="3"/>
      <c r="B14" s="271"/>
      <c r="C14" s="265" t="s">
        <v>32</v>
      </c>
      <c r="D14" s="113" t="s">
        <v>4</v>
      </c>
      <c r="E14" s="44"/>
      <c r="F14" s="55" t="s">
        <v>33</v>
      </c>
      <c r="G14" s="65" t="s">
        <v>19</v>
      </c>
      <c r="H14" s="2"/>
      <c r="I14" s="4" t="str">
        <f t="shared" ref="I14:AA14" si="18">IF(H14="","",H14)</f>
        <v/>
      </c>
      <c r="J14" s="4" t="str">
        <f t="shared" si="18"/>
        <v/>
      </c>
      <c r="K14" s="4" t="str">
        <f t="shared" si="18"/>
        <v/>
      </c>
      <c r="L14" s="22" t="str">
        <f t="shared" si="18"/>
        <v/>
      </c>
      <c r="M14" s="8" t="str">
        <f t="shared" ref="M14:Q14" si="19">IF(L14="","",L14)</f>
        <v/>
      </c>
      <c r="N14" s="4" t="str">
        <f t="shared" si="19"/>
        <v/>
      </c>
      <c r="O14" s="4" t="str">
        <f t="shared" si="19"/>
        <v/>
      </c>
      <c r="P14" s="4" t="str">
        <f t="shared" si="19"/>
        <v/>
      </c>
      <c r="Q14" s="226" t="str">
        <f t="shared" si="19"/>
        <v/>
      </c>
      <c r="R14" s="8" t="str">
        <f t="shared" si="18"/>
        <v/>
      </c>
      <c r="S14" s="4" t="str">
        <f t="shared" si="18"/>
        <v/>
      </c>
      <c r="T14" s="4" t="str">
        <f t="shared" si="18"/>
        <v/>
      </c>
      <c r="U14" s="4" t="str">
        <f t="shared" si="18"/>
        <v/>
      </c>
      <c r="V14" s="226" t="str">
        <f t="shared" si="18"/>
        <v/>
      </c>
      <c r="W14" s="233" t="str">
        <f t="shared" si="18"/>
        <v/>
      </c>
      <c r="X14" s="4" t="str">
        <f t="shared" si="18"/>
        <v/>
      </c>
      <c r="Y14" s="4" t="str">
        <f t="shared" si="18"/>
        <v/>
      </c>
      <c r="Z14" s="4" t="str">
        <f t="shared" si="18"/>
        <v/>
      </c>
      <c r="AA14" s="22" t="str">
        <f t="shared" si="18"/>
        <v/>
      </c>
      <c r="AB14" s="81" t="str">
        <f t="shared" si="5"/>
        <v/>
      </c>
    </row>
    <row r="15" spans="1:28" customFormat="1" ht="28.35" customHeight="1">
      <c r="A15" s="3"/>
      <c r="B15" s="271"/>
      <c r="C15" s="264"/>
      <c r="D15" s="113" t="s">
        <v>7</v>
      </c>
      <c r="E15" s="44"/>
      <c r="F15" s="55" t="s">
        <v>34</v>
      </c>
      <c r="G15" s="65" t="s">
        <v>19</v>
      </c>
      <c r="H15" s="2"/>
      <c r="I15" s="4" t="str">
        <f t="shared" ref="I15:AA15" si="20">IF(H15="","",H15)</f>
        <v/>
      </c>
      <c r="J15" s="4" t="str">
        <f t="shared" si="20"/>
        <v/>
      </c>
      <c r="K15" s="4" t="str">
        <f t="shared" si="20"/>
        <v/>
      </c>
      <c r="L15" s="22" t="str">
        <f t="shared" si="20"/>
        <v/>
      </c>
      <c r="M15" s="8" t="str">
        <f t="shared" ref="M15:Q15" si="21">IF(L15="","",L15)</f>
        <v/>
      </c>
      <c r="N15" s="4" t="str">
        <f t="shared" si="21"/>
        <v/>
      </c>
      <c r="O15" s="4" t="str">
        <f t="shared" si="21"/>
        <v/>
      </c>
      <c r="P15" s="4" t="str">
        <f t="shared" si="21"/>
        <v/>
      </c>
      <c r="Q15" s="226" t="str">
        <f t="shared" si="21"/>
        <v/>
      </c>
      <c r="R15" s="8" t="str">
        <f t="shared" si="20"/>
        <v/>
      </c>
      <c r="S15" s="4" t="str">
        <f t="shared" si="20"/>
        <v/>
      </c>
      <c r="T15" s="4" t="str">
        <f t="shared" si="20"/>
        <v/>
      </c>
      <c r="U15" s="4" t="str">
        <f t="shared" si="20"/>
        <v/>
      </c>
      <c r="V15" s="226" t="str">
        <f t="shared" si="20"/>
        <v/>
      </c>
      <c r="W15" s="233" t="str">
        <f t="shared" si="20"/>
        <v/>
      </c>
      <c r="X15" s="4" t="str">
        <f t="shared" si="20"/>
        <v/>
      </c>
      <c r="Y15" s="4" t="str">
        <f t="shared" si="20"/>
        <v/>
      </c>
      <c r="Z15" s="4" t="str">
        <f t="shared" si="20"/>
        <v/>
      </c>
      <c r="AA15" s="22" t="str">
        <f t="shared" si="20"/>
        <v/>
      </c>
      <c r="AB15" s="81" t="str">
        <f t="shared" si="5"/>
        <v/>
      </c>
    </row>
    <row r="16" spans="1:28" customFormat="1" ht="28.35" customHeight="1">
      <c r="A16" s="3"/>
      <c r="B16" s="271"/>
      <c r="C16" s="117" t="s">
        <v>35</v>
      </c>
      <c r="D16" s="113" t="s">
        <v>36</v>
      </c>
      <c r="E16" s="44"/>
      <c r="F16" s="55" t="s">
        <v>37</v>
      </c>
      <c r="G16" s="65" t="s">
        <v>19</v>
      </c>
      <c r="H16" s="2"/>
      <c r="I16" s="4" t="str">
        <f t="shared" ref="I16:AA16" si="22">IF(H16="","",H16)</f>
        <v/>
      </c>
      <c r="J16" s="4" t="str">
        <f t="shared" si="22"/>
        <v/>
      </c>
      <c r="K16" s="4" t="str">
        <f t="shared" si="22"/>
        <v/>
      </c>
      <c r="L16" s="22" t="str">
        <f t="shared" si="22"/>
        <v/>
      </c>
      <c r="M16" s="8" t="str">
        <f t="shared" ref="M16:Q16" si="23">IF(L16="","",L16)</f>
        <v/>
      </c>
      <c r="N16" s="4" t="str">
        <f t="shared" si="23"/>
        <v/>
      </c>
      <c r="O16" s="4" t="str">
        <f t="shared" si="23"/>
        <v/>
      </c>
      <c r="P16" s="4" t="str">
        <f t="shared" si="23"/>
        <v/>
      </c>
      <c r="Q16" s="226" t="str">
        <f t="shared" si="23"/>
        <v/>
      </c>
      <c r="R16" s="8" t="str">
        <f t="shared" si="22"/>
        <v/>
      </c>
      <c r="S16" s="4" t="str">
        <f t="shared" si="22"/>
        <v/>
      </c>
      <c r="T16" s="4" t="str">
        <f t="shared" si="22"/>
        <v/>
      </c>
      <c r="U16" s="4" t="str">
        <f t="shared" si="22"/>
        <v/>
      </c>
      <c r="V16" s="226" t="str">
        <f t="shared" si="22"/>
        <v/>
      </c>
      <c r="W16" s="233" t="str">
        <f t="shared" si="22"/>
        <v/>
      </c>
      <c r="X16" s="4" t="str">
        <f t="shared" si="22"/>
        <v/>
      </c>
      <c r="Y16" s="4" t="str">
        <f t="shared" si="22"/>
        <v/>
      </c>
      <c r="Z16" s="4" t="str">
        <f t="shared" si="22"/>
        <v/>
      </c>
      <c r="AA16" s="22" t="str">
        <f t="shared" si="22"/>
        <v/>
      </c>
      <c r="AB16" s="81" t="str">
        <f t="shared" si="5"/>
        <v/>
      </c>
    </row>
    <row r="17" spans="1:28" customFormat="1" ht="28.35" customHeight="1">
      <c r="A17" s="3"/>
      <c r="B17" s="271"/>
      <c r="C17" s="43"/>
      <c r="D17" s="71"/>
      <c r="E17" s="44"/>
      <c r="F17" s="55" t="s">
        <v>38</v>
      </c>
      <c r="G17" s="65" t="s">
        <v>19</v>
      </c>
      <c r="H17" s="2"/>
      <c r="I17" s="4" t="str">
        <f t="shared" ref="I17:AA17" si="24">IF(H17="","",H17)</f>
        <v/>
      </c>
      <c r="J17" s="4" t="str">
        <f t="shared" si="24"/>
        <v/>
      </c>
      <c r="K17" s="4" t="str">
        <f t="shared" si="24"/>
        <v/>
      </c>
      <c r="L17" s="4" t="str">
        <f t="shared" si="24"/>
        <v/>
      </c>
      <c r="M17" s="8" t="str">
        <f t="shared" si="24"/>
        <v/>
      </c>
      <c r="N17" s="4" t="str">
        <f t="shared" si="24"/>
        <v/>
      </c>
      <c r="O17" s="4" t="str">
        <f t="shared" si="24"/>
        <v/>
      </c>
      <c r="P17" s="4" t="str">
        <f t="shared" si="24"/>
        <v/>
      </c>
      <c r="Q17" s="226" t="str">
        <f t="shared" si="24"/>
        <v/>
      </c>
      <c r="R17" s="8" t="str">
        <f t="shared" si="24"/>
        <v/>
      </c>
      <c r="S17" s="4" t="str">
        <f t="shared" si="24"/>
        <v/>
      </c>
      <c r="T17" s="4" t="str">
        <f t="shared" si="24"/>
        <v/>
      </c>
      <c r="U17" s="4" t="str">
        <f t="shared" si="24"/>
        <v/>
      </c>
      <c r="V17" s="226" t="str">
        <f t="shared" si="24"/>
        <v/>
      </c>
      <c r="W17" s="233" t="str">
        <f t="shared" si="24"/>
        <v/>
      </c>
      <c r="X17" s="4" t="str">
        <f t="shared" si="24"/>
        <v/>
      </c>
      <c r="Y17" s="4" t="str">
        <f t="shared" si="24"/>
        <v/>
      </c>
      <c r="Z17" s="4" t="str">
        <f t="shared" si="24"/>
        <v/>
      </c>
      <c r="AA17" s="22" t="str">
        <f t="shared" si="24"/>
        <v/>
      </c>
      <c r="AB17" s="81" t="str">
        <f t="shared" si="5"/>
        <v/>
      </c>
    </row>
    <row r="18" spans="1:28" customFormat="1" ht="28.35" customHeight="1" thickBot="1">
      <c r="A18" s="3"/>
      <c r="B18" s="271"/>
      <c r="C18" s="45"/>
      <c r="D18" s="72"/>
      <c r="E18" s="46"/>
      <c r="F18" s="56" t="s">
        <v>39</v>
      </c>
      <c r="G18" s="66" t="s">
        <v>19</v>
      </c>
      <c r="H18" s="6"/>
      <c r="I18" s="13" t="str">
        <f t="shared" ref="I18:AA18" si="25">IF(H18="","",H18)</f>
        <v/>
      </c>
      <c r="J18" s="13" t="str">
        <f t="shared" si="25"/>
        <v/>
      </c>
      <c r="K18" s="13" t="str">
        <f t="shared" si="25"/>
        <v/>
      </c>
      <c r="L18" s="23" t="str">
        <f t="shared" si="25"/>
        <v/>
      </c>
      <c r="M18" s="9" t="str">
        <f t="shared" si="25"/>
        <v/>
      </c>
      <c r="N18" s="13" t="str">
        <f t="shared" si="25"/>
        <v/>
      </c>
      <c r="O18" s="13" t="str">
        <f t="shared" si="25"/>
        <v/>
      </c>
      <c r="P18" s="13" t="str">
        <f t="shared" si="25"/>
        <v/>
      </c>
      <c r="Q18" s="227" t="str">
        <f t="shared" si="25"/>
        <v/>
      </c>
      <c r="R18" s="9" t="str">
        <f t="shared" si="25"/>
        <v/>
      </c>
      <c r="S18" s="13" t="str">
        <f t="shared" si="25"/>
        <v/>
      </c>
      <c r="T18" s="13" t="str">
        <f t="shared" si="25"/>
        <v/>
      </c>
      <c r="U18" s="13" t="str">
        <f t="shared" si="25"/>
        <v/>
      </c>
      <c r="V18" s="227" t="str">
        <f t="shared" si="25"/>
        <v/>
      </c>
      <c r="W18" s="234" t="str">
        <f t="shared" si="25"/>
        <v/>
      </c>
      <c r="X18" s="13" t="str">
        <f t="shared" si="25"/>
        <v/>
      </c>
      <c r="Y18" s="13" t="str">
        <f t="shared" si="25"/>
        <v/>
      </c>
      <c r="Z18" s="13" t="str">
        <f t="shared" si="25"/>
        <v/>
      </c>
      <c r="AA18" s="23" t="str">
        <f t="shared" si="25"/>
        <v/>
      </c>
      <c r="AB18" s="230" t="str">
        <f t="shared" si="5"/>
        <v/>
      </c>
    </row>
    <row r="19" spans="1:28" customFormat="1" ht="28.35" customHeight="1" thickBot="1">
      <c r="A19" s="3"/>
      <c r="B19" s="272"/>
      <c r="C19" s="61" t="s">
        <v>40</v>
      </c>
      <c r="D19" s="53"/>
      <c r="E19" s="53"/>
      <c r="F19" s="27" t="s">
        <v>41</v>
      </c>
      <c r="G19" s="67" t="s">
        <v>19</v>
      </c>
      <c r="H19" s="24" t="str">
        <f t="shared" ref="H19:AA19" si="26">IF(SUM(H7:H18)=0,"",SUM(H7:H18))</f>
        <v/>
      </c>
      <c r="I19" s="25" t="str">
        <f t="shared" si="26"/>
        <v/>
      </c>
      <c r="J19" s="25" t="str">
        <f t="shared" si="26"/>
        <v/>
      </c>
      <c r="K19" s="25" t="str">
        <f t="shared" si="26"/>
        <v/>
      </c>
      <c r="L19" s="26" t="str">
        <f t="shared" si="26"/>
        <v/>
      </c>
      <c r="M19" s="24" t="str">
        <f t="shared" si="26"/>
        <v/>
      </c>
      <c r="N19" s="25" t="str">
        <f t="shared" si="26"/>
        <v/>
      </c>
      <c r="O19" s="25" t="str">
        <f t="shared" si="26"/>
        <v/>
      </c>
      <c r="P19" s="25" t="str">
        <f t="shared" si="26"/>
        <v/>
      </c>
      <c r="Q19" s="28" t="str">
        <f t="shared" si="26"/>
        <v/>
      </c>
      <c r="R19" s="24" t="str">
        <f t="shared" si="26"/>
        <v/>
      </c>
      <c r="S19" s="25" t="str">
        <f t="shared" si="26"/>
        <v/>
      </c>
      <c r="T19" s="25" t="str">
        <f t="shared" si="26"/>
        <v/>
      </c>
      <c r="U19" s="25" t="str">
        <f t="shared" si="26"/>
        <v/>
      </c>
      <c r="V19" s="28" t="str">
        <f t="shared" si="26"/>
        <v/>
      </c>
      <c r="W19" s="235" t="str">
        <f t="shared" si="26"/>
        <v/>
      </c>
      <c r="X19" s="25" t="str">
        <f t="shared" si="26"/>
        <v/>
      </c>
      <c r="Y19" s="25" t="str">
        <f t="shared" si="26"/>
        <v/>
      </c>
      <c r="Z19" s="25" t="str">
        <f t="shared" si="26"/>
        <v/>
      </c>
      <c r="AA19" s="26" t="str">
        <f t="shared" si="26"/>
        <v/>
      </c>
      <c r="AB19" s="77" t="str">
        <f>IF(AA19="","",SUM(H19:AA19))</f>
        <v/>
      </c>
    </row>
    <row r="20" spans="1:28" customFormat="1" ht="28.35" customHeight="1">
      <c r="A20" s="3"/>
      <c r="B20" s="273" t="s">
        <v>42</v>
      </c>
      <c r="C20" s="47" t="s">
        <v>43</v>
      </c>
      <c r="D20" s="48"/>
      <c r="E20" s="48"/>
      <c r="F20" s="33" t="s">
        <v>44</v>
      </c>
      <c r="G20" s="68" t="s">
        <v>19</v>
      </c>
      <c r="H20" s="82" t="str">
        <f>IF(H19="","",ROUND(H19*0.15,0))</f>
        <v/>
      </c>
      <c r="I20" s="83" t="str">
        <f t="shared" ref="I20:AA20" si="27">IF(I19="","",ROUND(I19*0.15,0))</f>
        <v/>
      </c>
      <c r="J20" s="83" t="str">
        <f t="shared" si="27"/>
        <v/>
      </c>
      <c r="K20" s="83" t="str">
        <f t="shared" si="27"/>
        <v/>
      </c>
      <c r="L20" s="84" t="str">
        <f t="shared" si="27"/>
        <v/>
      </c>
      <c r="M20" s="82" t="str">
        <f t="shared" si="27"/>
        <v/>
      </c>
      <c r="N20" s="83" t="str">
        <f t="shared" si="27"/>
        <v/>
      </c>
      <c r="O20" s="83" t="str">
        <f t="shared" si="27"/>
        <v/>
      </c>
      <c r="P20" s="83" t="str">
        <f t="shared" si="27"/>
        <v/>
      </c>
      <c r="Q20" s="84" t="str">
        <f t="shared" si="27"/>
        <v/>
      </c>
      <c r="R20" s="82" t="str">
        <f t="shared" si="27"/>
        <v/>
      </c>
      <c r="S20" s="83" t="str">
        <f t="shared" si="27"/>
        <v/>
      </c>
      <c r="T20" s="83" t="str">
        <f t="shared" si="27"/>
        <v/>
      </c>
      <c r="U20" s="83" t="str">
        <f t="shared" si="27"/>
        <v/>
      </c>
      <c r="V20" s="84" t="str">
        <f t="shared" si="27"/>
        <v/>
      </c>
      <c r="W20" s="82" t="str">
        <f t="shared" si="27"/>
        <v/>
      </c>
      <c r="X20" s="83" t="str">
        <f t="shared" si="27"/>
        <v/>
      </c>
      <c r="Y20" s="83" t="str">
        <f t="shared" si="27"/>
        <v/>
      </c>
      <c r="Z20" s="83" t="str">
        <f t="shared" si="27"/>
        <v/>
      </c>
      <c r="AA20" s="85" t="str">
        <f t="shared" si="27"/>
        <v/>
      </c>
      <c r="AB20" s="86" t="str">
        <f t="shared" ref="AB20:AB27" si="28">IF(AA20="","",SUM(H20:AA20))</f>
        <v/>
      </c>
    </row>
    <row r="21" spans="1:28" customFormat="1" ht="28.35" customHeight="1">
      <c r="A21" s="3"/>
      <c r="B21" s="274"/>
      <c r="C21" s="114" t="s">
        <v>45</v>
      </c>
      <c r="D21" s="115" t="s">
        <v>46</v>
      </c>
      <c r="E21" s="49"/>
      <c r="F21" s="34" t="s">
        <v>47</v>
      </c>
      <c r="G21" s="69" t="s">
        <v>19</v>
      </c>
      <c r="H21" s="2"/>
      <c r="I21" s="4" t="str">
        <f t="shared" ref="I21:AA21" si="29">IF(H21="","",H21)</f>
        <v/>
      </c>
      <c r="J21" s="4" t="str">
        <f t="shared" si="29"/>
        <v/>
      </c>
      <c r="K21" s="4" t="str">
        <f t="shared" si="29"/>
        <v/>
      </c>
      <c r="L21" s="22" t="str">
        <f t="shared" si="29"/>
        <v/>
      </c>
      <c r="M21" s="8" t="str">
        <f t="shared" si="29"/>
        <v/>
      </c>
      <c r="N21" s="4" t="str">
        <f t="shared" si="29"/>
        <v/>
      </c>
      <c r="O21" s="4" t="str">
        <f t="shared" si="29"/>
        <v/>
      </c>
      <c r="P21" s="4" t="str">
        <f t="shared" si="29"/>
        <v/>
      </c>
      <c r="Q21" s="22" t="str">
        <f t="shared" si="29"/>
        <v/>
      </c>
      <c r="R21" s="8" t="str">
        <f t="shared" si="29"/>
        <v/>
      </c>
      <c r="S21" s="4" t="str">
        <f t="shared" si="29"/>
        <v/>
      </c>
      <c r="T21" s="4" t="str">
        <f t="shared" si="29"/>
        <v/>
      </c>
      <c r="U21" s="4" t="str">
        <f t="shared" si="29"/>
        <v/>
      </c>
      <c r="V21" s="22" t="str">
        <f t="shared" si="29"/>
        <v/>
      </c>
      <c r="W21" s="8" t="str">
        <f t="shared" si="29"/>
        <v/>
      </c>
      <c r="X21" s="4" t="str">
        <f t="shared" si="29"/>
        <v/>
      </c>
      <c r="Y21" s="4" t="str">
        <f t="shared" si="29"/>
        <v/>
      </c>
      <c r="Z21" s="4" t="str">
        <f t="shared" si="29"/>
        <v/>
      </c>
      <c r="AA21" s="4" t="str">
        <f t="shared" si="29"/>
        <v/>
      </c>
      <c r="AB21" s="81" t="str">
        <f t="shared" si="28"/>
        <v/>
      </c>
    </row>
    <row r="22" spans="1:28" customFormat="1" ht="28.35" customHeight="1">
      <c r="A22" s="3"/>
      <c r="B22" s="274"/>
      <c r="C22" s="116" t="s">
        <v>48</v>
      </c>
      <c r="D22" s="115" t="s">
        <v>49</v>
      </c>
      <c r="E22" s="49"/>
      <c r="F22" s="34" t="s">
        <v>50</v>
      </c>
      <c r="G22" s="69" t="s">
        <v>19</v>
      </c>
      <c r="H22" s="2"/>
      <c r="I22" s="4" t="str">
        <f t="shared" ref="I22:AA22" si="30">IF(H22="","",H22)</f>
        <v/>
      </c>
      <c r="J22" s="4" t="str">
        <f t="shared" si="30"/>
        <v/>
      </c>
      <c r="K22" s="4" t="str">
        <f t="shared" si="30"/>
        <v/>
      </c>
      <c r="L22" s="22" t="str">
        <f t="shared" si="30"/>
        <v/>
      </c>
      <c r="M22" s="8" t="str">
        <f t="shared" ref="M22:Q22" si="31">IF(L22="","",L22)</f>
        <v/>
      </c>
      <c r="N22" s="4" t="str">
        <f t="shared" si="31"/>
        <v/>
      </c>
      <c r="O22" s="4" t="str">
        <f t="shared" si="31"/>
        <v/>
      </c>
      <c r="P22" s="4" t="str">
        <f t="shared" si="31"/>
        <v/>
      </c>
      <c r="Q22" s="22" t="str">
        <f t="shared" si="31"/>
        <v/>
      </c>
      <c r="R22" s="8" t="str">
        <f t="shared" si="30"/>
        <v/>
      </c>
      <c r="S22" s="4" t="str">
        <f t="shared" si="30"/>
        <v/>
      </c>
      <c r="T22" s="4" t="str">
        <f t="shared" si="30"/>
        <v/>
      </c>
      <c r="U22" s="4" t="str">
        <f t="shared" si="30"/>
        <v/>
      </c>
      <c r="V22" s="22" t="str">
        <f t="shared" si="30"/>
        <v/>
      </c>
      <c r="W22" s="8" t="str">
        <f t="shared" si="30"/>
        <v/>
      </c>
      <c r="X22" s="4" t="str">
        <f t="shared" si="30"/>
        <v/>
      </c>
      <c r="Y22" s="4" t="str">
        <f t="shared" si="30"/>
        <v/>
      </c>
      <c r="Z22" s="4" t="str">
        <f t="shared" si="30"/>
        <v/>
      </c>
      <c r="AA22" s="4" t="str">
        <f t="shared" si="30"/>
        <v/>
      </c>
      <c r="AB22" s="81" t="str">
        <f t="shared" si="28"/>
        <v/>
      </c>
    </row>
    <row r="23" spans="1:28" customFormat="1" ht="28.35" customHeight="1">
      <c r="A23" s="3"/>
      <c r="B23" s="274"/>
      <c r="C23" s="116" t="s">
        <v>51</v>
      </c>
      <c r="D23" s="115" t="s">
        <v>52</v>
      </c>
      <c r="E23" s="49"/>
      <c r="F23" s="34" t="s">
        <v>53</v>
      </c>
      <c r="G23" s="69" t="s">
        <v>19</v>
      </c>
      <c r="H23" s="2"/>
      <c r="I23" s="4" t="str">
        <f t="shared" ref="I23:AA23" si="32">IF(H23="","",H23)</f>
        <v/>
      </c>
      <c r="J23" s="4" t="str">
        <f t="shared" si="32"/>
        <v/>
      </c>
      <c r="K23" s="4" t="str">
        <f t="shared" si="32"/>
        <v/>
      </c>
      <c r="L23" s="22" t="str">
        <f t="shared" si="32"/>
        <v/>
      </c>
      <c r="M23" s="8" t="str">
        <f t="shared" ref="M23:Q23" si="33">IF(L23="","",L23)</f>
        <v/>
      </c>
      <c r="N23" s="4" t="str">
        <f t="shared" si="33"/>
        <v/>
      </c>
      <c r="O23" s="4" t="str">
        <f t="shared" si="33"/>
        <v/>
      </c>
      <c r="P23" s="4" t="str">
        <f t="shared" si="33"/>
        <v/>
      </c>
      <c r="Q23" s="22" t="str">
        <f t="shared" si="33"/>
        <v/>
      </c>
      <c r="R23" s="8" t="str">
        <f t="shared" si="32"/>
        <v/>
      </c>
      <c r="S23" s="4" t="str">
        <f t="shared" si="32"/>
        <v/>
      </c>
      <c r="T23" s="4" t="str">
        <f t="shared" si="32"/>
        <v/>
      </c>
      <c r="U23" s="4" t="str">
        <f t="shared" si="32"/>
        <v/>
      </c>
      <c r="V23" s="22" t="str">
        <f t="shared" si="32"/>
        <v/>
      </c>
      <c r="W23" s="8" t="str">
        <f t="shared" si="32"/>
        <v/>
      </c>
      <c r="X23" s="4" t="str">
        <f t="shared" si="32"/>
        <v/>
      </c>
      <c r="Y23" s="4" t="str">
        <f t="shared" si="32"/>
        <v/>
      </c>
      <c r="Z23" s="4" t="str">
        <f t="shared" si="32"/>
        <v/>
      </c>
      <c r="AA23" s="4" t="str">
        <f t="shared" si="32"/>
        <v/>
      </c>
      <c r="AB23" s="81" t="str">
        <f t="shared" si="28"/>
        <v/>
      </c>
    </row>
    <row r="24" spans="1:28" customFormat="1" ht="28.35" customHeight="1">
      <c r="A24" s="3"/>
      <c r="B24" s="274"/>
      <c r="C24" s="50" t="s">
        <v>54</v>
      </c>
      <c r="D24" s="73"/>
      <c r="E24" s="51"/>
      <c r="F24" s="35" t="s">
        <v>55</v>
      </c>
      <c r="G24" s="69" t="s">
        <v>19</v>
      </c>
      <c r="H24" s="2"/>
      <c r="I24" s="4" t="str">
        <f t="shared" ref="I24:AA24" si="34">IF(H24="","",H24)</f>
        <v/>
      </c>
      <c r="J24" s="4" t="str">
        <f t="shared" si="34"/>
        <v/>
      </c>
      <c r="K24" s="4" t="str">
        <f t="shared" si="34"/>
        <v/>
      </c>
      <c r="L24" s="22" t="str">
        <f t="shared" si="34"/>
        <v/>
      </c>
      <c r="M24" s="8" t="str">
        <f t="shared" ref="M24:Q24" si="35">IF(L24="","",L24)</f>
        <v/>
      </c>
      <c r="N24" s="4" t="str">
        <f t="shared" si="35"/>
        <v/>
      </c>
      <c r="O24" s="4" t="str">
        <f t="shared" si="35"/>
        <v/>
      </c>
      <c r="P24" s="4" t="str">
        <f t="shared" si="35"/>
        <v/>
      </c>
      <c r="Q24" s="22" t="str">
        <f t="shared" si="35"/>
        <v/>
      </c>
      <c r="R24" s="8" t="str">
        <f t="shared" si="34"/>
        <v/>
      </c>
      <c r="S24" s="4" t="str">
        <f t="shared" si="34"/>
        <v/>
      </c>
      <c r="T24" s="4" t="str">
        <f t="shared" si="34"/>
        <v/>
      </c>
      <c r="U24" s="4" t="str">
        <f t="shared" si="34"/>
        <v/>
      </c>
      <c r="V24" s="22" t="str">
        <f t="shared" si="34"/>
        <v/>
      </c>
      <c r="W24" s="8" t="str">
        <f t="shared" si="34"/>
        <v/>
      </c>
      <c r="X24" s="4" t="str">
        <f t="shared" si="34"/>
        <v/>
      </c>
      <c r="Y24" s="4" t="str">
        <f t="shared" si="34"/>
        <v/>
      </c>
      <c r="Z24" s="4" t="str">
        <f t="shared" si="34"/>
        <v/>
      </c>
      <c r="AA24" s="4" t="str">
        <f t="shared" si="34"/>
        <v/>
      </c>
      <c r="AB24" s="81" t="str">
        <f t="shared" ref="AB24:AB26" si="36">IF(AA24="","",SUM(H24:AA24))</f>
        <v/>
      </c>
    </row>
    <row r="25" spans="1:28" customFormat="1" ht="28.35" customHeight="1">
      <c r="A25" s="3"/>
      <c r="B25" s="274"/>
      <c r="C25" s="50"/>
      <c r="D25" s="73"/>
      <c r="E25" s="51"/>
      <c r="F25" s="35">
        <v>21</v>
      </c>
      <c r="G25" s="69" t="s">
        <v>19</v>
      </c>
      <c r="H25" s="2"/>
      <c r="I25" s="4" t="str">
        <f t="shared" ref="I25:AA25" si="37">IF(H25="","",H25)</f>
        <v/>
      </c>
      <c r="J25" s="4" t="str">
        <f t="shared" si="37"/>
        <v/>
      </c>
      <c r="K25" s="4" t="str">
        <f t="shared" si="37"/>
        <v/>
      </c>
      <c r="L25" s="22" t="str">
        <f t="shared" si="37"/>
        <v/>
      </c>
      <c r="M25" s="8" t="str">
        <f t="shared" si="37"/>
        <v/>
      </c>
      <c r="N25" s="4" t="str">
        <f t="shared" si="37"/>
        <v/>
      </c>
      <c r="O25" s="4" t="str">
        <f t="shared" si="37"/>
        <v/>
      </c>
      <c r="P25" s="4" t="str">
        <f t="shared" si="37"/>
        <v/>
      </c>
      <c r="Q25" s="22" t="str">
        <f t="shared" si="37"/>
        <v/>
      </c>
      <c r="R25" s="8" t="str">
        <f t="shared" si="37"/>
        <v/>
      </c>
      <c r="S25" s="4" t="str">
        <f t="shared" si="37"/>
        <v/>
      </c>
      <c r="T25" s="4" t="str">
        <f t="shared" si="37"/>
        <v/>
      </c>
      <c r="U25" s="4" t="str">
        <f t="shared" si="37"/>
        <v/>
      </c>
      <c r="V25" s="22" t="str">
        <f t="shared" si="37"/>
        <v/>
      </c>
      <c r="W25" s="8" t="str">
        <f t="shared" si="37"/>
        <v/>
      </c>
      <c r="X25" s="4" t="str">
        <f t="shared" si="37"/>
        <v/>
      </c>
      <c r="Y25" s="4" t="str">
        <f t="shared" si="37"/>
        <v/>
      </c>
      <c r="Z25" s="4" t="str">
        <f t="shared" si="37"/>
        <v/>
      </c>
      <c r="AA25" s="4" t="str">
        <f t="shared" si="37"/>
        <v/>
      </c>
      <c r="AB25" s="81" t="str">
        <f t="shared" si="36"/>
        <v/>
      </c>
    </row>
    <row r="26" spans="1:28" customFormat="1" ht="28.35" customHeight="1" thickBot="1">
      <c r="A26" s="3"/>
      <c r="B26" s="274"/>
      <c r="C26" s="50"/>
      <c r="D26" s="73"/>
      <c r="E26" s="51"/>
      <c r="F26" s="35">
        <v>22</v>
      </c>
      <c r="G26" s="69" t="s">
        <v>19</v>
      </c>
      <c r="H26" s="2"/>
      <c r="I26" s="4" t="str">
        <f t="shared" ref="I26:AA26" si="38">IF(H26="","",H26)</f>
        <v/>
      </c>
      <c r="J26" s="4" t="str">
        <f t="shared" si="38"/>
        <v/>
      </c>
      <c r="K26" s="4" t="str">
        <f t="shared" si="38"/>
        <v/>
      </c>
      <c r="L26" s="22" t="str">
        <f t="shared" si="38"/>
        <v/>
      </c>
      <c r="M26" s="9" t="str">
        <f t="shared" si="38"/>
        <v/>
      </c>
      <c r="N26" s="4" t="str">
        <f t="shared" si="38"/>
        <v/>
      </c>
      <c r="O26" s="4" t="str">
        <f t="shared" si="38"/>
        <v/>
      </c>
      <c r="P26" s="4" t="str">
        <f t="shared" si="38"/>
        <v/>
      </c>
      <c r="Q26" s="22" t="str">
        <f t="shared" si="38"/>
        <v/>
      </c>
      <c r="R26" s="9" t="str">
        <f t="shared" si="38"/>
        <v/>
      </c>
      <c r="S26" s="4" t="str">
        <f t="shared" si="38"/>
        <v/>
      </c>
      <c r="T26" s="4" t="str">
        <f t="shared" si="38"/>
        <v/>
      </c>
      <c r="U26" s="4" t="str">
        <f t="shared" si="38"/>
        <v/>
      </c>
      <c r="V26" s="22" t="str">
        <f t="shared" si="38"/>
        <v/>
      </c>
      <c r="W26" s="9" t="str">
        <f t="shared" si="38"/>
        <v/>
      </c>
      <c r="X26" s="4" t="str">
        <f t="shared" si="38"/>
        <v/>
      </c>
      <c r="Y26" s="4" t="str">
        <f t="shared" si="38"/>
        <v/>
      </c>
      <c r="Z26" s="4" t="str">
        <f t="shared" si="38"/>
        <v/>
      </c>
      <c r="AA26" s="4" t="str">
        <f t="shared" si="38"/>
        <v/>
      </c>
      <c r="AB26" s="81" t="str">
        <f t="shared" si="36"/>
        <v/>
      </c>
    </row>
    <row r="27" spans="1:28" s="97" customFormat="1" ht="28.35" customHeight="1" thickBot="1">
      <c r="A27" s="87"/>
      <c r="B27" s="275"/>
      <c r="C27" s="88" t="s">
        <v>56</v>
      </c>
      <c r="D27" s="89"/>
      <c r="E27" s="89"/>
      <c r="F27" s="90" t="s">
        <v>57</v>
      </c>
      <c r="G27" s="91" t="s">
        <v>19</v>
      </c>
      <c r="H27" s="92" t="str">
        <f t="shared" ref="H27:AA27" si="39">IF(SUM(H20:H26)=0,"",SUM(H20:H26))</f>
        <v/>
      </c>
      <c r="I27" s="93" t="str">
        <f t="shared" si="39"/>
        <v/>
      </c>
      <c r="J27" s="93" t="str">
        <f t="shared" si="39"/>
        <v/>
      </c>
      <c r="K27" s="93" t="str">
        <f t="shared" si="39"/>
        <v/>
      </c>
      <c r="L27" s="94" t="str">
        <f t="shared" si="39"/>
        <v/>
      </c>
      <c r="M27" s="92" t="str">
        <f t="shared" si="39"/>
        <v/>
      </c>
      <c r="N27" s="93" t="str">
        <f t="shared" si="39"/>
        <v/>
      </c>
      <c r="O27" s="93" t="str">
        <f t="shared" si="39"/>
        <v/>
      </c>
      <c r="P27" s="93" t="str">
        <f t="shared" si="39"/>
        <v/>
      </c>
      <c r="Q27" s="241" t="str">
        <f t="shared" si="39"/>
        <v/>
      </c>
      <c r="R27" s="92" t="str">
        <f t="shared" si="39"/>
        <v/>
      </c>
      <c r="S27" s="93" t="str">
        <f t="shared" si="39"/>
        <v/>
      </c>
      <c r="T27" s="93" t="str">
        <f t="shared" si="39"/>
        <v/>
      </c>
      <c r="U27" s="93" t="str">
        <f t="shared" si="39"/>
        <v/>
      </c>
      <c r="V27" s="241" t="str">
        <f t="shared" si="39"/>
        <v/>
      </c>
      <c r="W27" s="236" t="str">
        <f t="shared" si="39"/>
        <v/>
      </c>
      <c r="X27" s="93" t="str">
        <f t="shared" si="39"/>
        <v/>
      </c>
      <c r="Y27" s="93" t="str">
        <f t="shared" si="39"/>
        <v/>
      </c>
      <c r="Z27" s="93" t="str">
        <f t="shared" si="39"/>
        <v/>
      </c>
      <c r="AA27" s="94" t="str">
        <f t="shared" si="39"/>
        <v/>
      </c>
      <c r="AB27" s="96" t="str">
        <f t="shared" si="28"/>
        <v/>
      </c>
    </row>
    <row r="28" spans="1:28" s="97" customFormat="1" ht="28.35" customHeight="1" thickBot="1">
      <c r="A28" s="87"/>
      <c r="B28" s="253" t="s">
        <v>58</v>
      </c>
      <c r="C28" s="254"/>
      <c r="D28" s="254"/>
      <c r="E28" s="255"/>
      <c r="F28" s="98" t="s">
        <v>59</v>
      </c>
      <c r="G28" s="99" t="s">
        <v>19</v>
      </c>
      <c r="H28" s="100" t="str">
        <f t="shared" ref="H28:AA28" si="40">IF(H27="","",H19-H27)</f>
        <v/>
      </c>
      <c r="I28" s="101" t="str">
        <f t="shared" si="40"/>
        <v/>
      </c>
      <c r="J28" s="101" t="str">
        <f t="shared" si="40"/>
        <v/>
      </c>
      <c r="K28" s="101" t="str">
        <f t="shared" si="40"/>
        <v/>
      </c>
      <c r="L28" s="102" t="str">
        <f t="shared" si="40"/>
        <v/>
      </c>
      <c r="M28" s="103" t="str">
        <f t="shared" si="40"/>
        <v/>
      </c>
      <c r="N28" s="101" t="str">
        <f t="shared" si="40"/>
        <v/>
      </c>
      <c r="O28" s="101" t="str">
        <f t="shared" si="40"/>
        <v/>
      </c>
      <c r="P28" s="101" t="str">
        <f t="shared" si="40"/>
        <v/>
      </c>
      <c r="Q28" s="242" t="str">
        <f t="shared" si="40"/>
        <v/>
      </c>
      <c r="R28" s="103" t="str">
        <f t="shared" si="40"/>
        <v/>
      </c>
      <c r="S28" s="101" t="str">
        <f t="shared" si="40"/>
        <v/>
      </c>
      <c r="T28" s="101" t="str">
        <f t="shared" si="40"/>
        <v/>
      </c>
      <c r="U28" s="101" t="str">
        <f t="shared" si="40"/>
        <v/>
      </c>
      <c r="V28" s="242" t="str">
        <f t="shared" si="40"/>
        <v/>
      </c>
      <c r="W28" s="237" t="str">
        <f t="shared" si="40"/>
        <v/>
      </c>
      <c r="X28" s="101" t="str">
        <f t="shared" si="40"/>
        <v/>
      </c>
      <c r="Y28" s="101" t="str">
        <f t="shared" si="40"/>
        <v/>
      </c>
      <c r="Z28" s="101" t="str">
        <f t="shared" si="40"/>
        <v/>
      </c>
      <c r="AA28" s="104" t="str">
        <f t="shared" si="40"/>
        <v/>
      </c>
      <c r="AB28" s="96" t="str">
        <f>IF(AA28="","",AB19-AB27)</f>
        <v/>
      </c>
    </row>
    <row r="29" spans="1:28" s="97" customFormat="1" ht="39" customHeight="1" thickBot="1">
      <c r="A29" s="87"/>
      <c r="B29" s="256" t="s">
        <v>60</v>
      </c>
      <c r="C29" s="257"/>
      <c r="D29" s="105" t="s">
        <v>61</v>
      </c>
      <c r="E29" s="244"/>
      <c r="F29" s="107" t="s">
        <v>62</v>
      </c>
      <c r="G29" s="108" t="s">
        <v>19</v>
      </c>
      <c r="H29" s="109" t="str">
        <f>IF(H28="","",E29+H28)</f>
        <v/>
      </c>
      <c r="I29" s="110" t="str">
        <f>IF(I28="","",I28+H29)</f>
        <v/>
      </c>
      <c r="J29" s="110" t="str">
        <f t="shared" ref="J29:AA29" si="41">IF(J28="","",J28+I29)</f>
        <v/>
      </c>
      <c r="K29" s="110" t="str">
        <f t="shared" si="41"/>
        <v/>
      </c>
      <c r="L29" s="111" t="str">
        <f t="shared" si="41"/>
        <v/>
      </c>
      <c r="M29" s="109" t="str">
        <f t="shared" si="41"/>
        <v/>
      </c>
      <c r="N29" s="110" t="str">
        <f t="shared" si="41"/>
        <v/>
      </c>
      <c r="O29" s="110" t="str">
        <f t="shared" si="41"/>
        <v/>
      </c>
      <c r="P29" s="110" t="str">
        <f t="shared" si="41"/>
        <v/>
      </c>
      <c r="Q29" s="243" t="str">
        <f t="shared" si="41"/>
        <v/>
      </c>
      <c r="R29" s="109" t="str">
        <f t="shared" si="41"/>
        <v/>
      </c>
      <c r="S29" s="110" t="str">
        <f t="shared" si="41"/>
        <v/>
      </c>
      <c r="T29" s="110" t="str">
        <f t="shared" si="41"/>
        <v/>
      </c>
      <c r="U29" s="110" t="str">
        <f t="shared" si="41"/>
        <v/>
      </c>
      <c r="V29" s="243" t="str">
        <f t="shared" si="41"/>
        <v/>
      </c>
      <c r="W29" s="238" t="str">
        <f t="shared" si="41"/>
        <v/>
      </c>
      <c r="X29" s="110" t="str">
        <f t="shared" si="41"/>
        <v/>
      </c>
      <c r="Y29" s="110" t="str">
        <f t="shared" si="41"/>
        <v/>
      </c>
      <c r="Z29" s="110" t="str">
        <f t="shared" si="41"/>
        <v/>
      </c>
      <c r="AA29" s="112" t="str">
        <f t="shared" si="41"/>
        <v/>
      </c>
      <c r="AB29" s="96" t="str">
        <f>IF(AA29="","",AB28+E29)</f>
        <v/>
      </c>
    </row>
  </sheetData>
  <mergeCells count="10">
    <mergeCell ref="B29:C29"/>
    <mergeCell ref="B3:B6"/>
    <mergeCell ref="C3:C6"/>
    <mergeCell ref="B28:E28"/>
    <mergeCell ref="C7:C8"/>
    <mergeCell ref="C14:C15"/>
    <mergeCell ref="C10:C13"/>
    <mergeCell ref="D10:D12"/>
    <mergeCell ref="B7:B19"/>
    <mergeCell ref="B20:B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C7EB-C2B2-47E3-BAF6-E7A457B05B30}">
  <sheetPr>
    <pageSetUpPr fitToPage="1"/>
  </sheetPr>
  <dimension ref="A1:AB39"/>
  <sheetViews>
    <sheetView zoomScaleNormal="100" workbookViewId="0">
      <pane xSplit="7" ySplit="4" topLeftCell="L5" activePane="bottomRight" state="frozen"/>
      <selection pane="topRight"/>
      <selection pane="bottomLeft"/>
      <selection pane="bottomRight"/>
    </sheetView>
  </sheetViews>
  <sheetFormatPr defaultColWidth="9" defaultRowHeight="22.2"/>
  <cols>
    <col min="1" max="1" width="2" style="122" customWidth="1"/>
    <col min="2" max="2" width="9" style="123"/>
    <col min="3" max="3" width="14.59765625" style="124" customWidth="1"/>
    <col min="4" max="4" width="8.796875" style="124" customWidth="1"/>
    <col min="5" max="5" width="18.5" style="124" customWidth="1"/>
    <col min="6" max="6" width="8.59765625" style="124" customWidth="1"/>
    <col min="7" max="7" width="4.59765625" style="122" customWidth="1"/>
    <col min="8" max="11" width="9" style="119" customWidth="1"/>
    <col min="12" max="28" width="9" style="119"/>
    <col min="29" max="16384" width="9" style="124"/>
  </cols>
  <sheetData>
    <row r="1" spans="1:28" s="121" customFormat="1" ht="53.1" customHeight="1">
      <c r="A1" s="119"/>
      <c r="B1" s="120"/>
      <c r="C1" s="36" t="s">
        <v>63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3" t="s">
        <v>1</v>
      </c>
    </row>
    <row r="2" spans="1:28" ht="8.1" customHeight="1" thickBot="1"/>
    <row r="3" spans="1:28" s="121" customFormat="1" ht="28.35" customHeight="1">
      <c r="A3" s="119"/>
      <c r="B3" s="279" t="s">
        <v>2</v>
      </c>
      <c r="C3" s="281" t="s">
        <v>3</v>
      </c>
      <c r="D3" s="125" t="s">
        <v>4</v>
      </c>
      <c r="E3" s="126"/>
      <c r="F3" s="127"/>
      <c r="G3" s="128" t="s">
        <v>5</v>
      </c>
      <c r="H3" s="129">
        <v>60</v>
      </c>
      <c r="I3" s="130">
        <v>61</v>
      </c>
      <c r="J3" s="130">
        <v>62</v>
      </c>
      <c r="K3" s="130">
        <v>63</v>
      </c>
      <c r="L3" s="131">
        <v>64</v>
      </c>
      <c r="M3" s="129">
        <v>65</v>
      </c>
      <c r="N3" s="130">
        <v>66</v>
      </c>
      <c r="O3" s="130">
        <v>67</v>
      </c>
      <c r="P3" s="130">
        <v>68</v>
      </c>
      <c r="Q3" s="131">
        <v>69</v>
      </c>
      <c r="R3" s="129">
        <v>70</v>
      </c>
      <c r="S3" s="130">
        <v>71</v>
      </c>
      <c r="T3" s="130">
        <v>72</v>
      </c>
      <c r="U3" s="130">
        <v>73</v>
      </c>
      <c r="V3" s="131">
        <v>74</v>
      </c>
      <c r="W3" s="129">
        <v>75</v>
      </c>
      <c r="X3" s="130">
        <v>76</v>
      </c>
      <c r="Y3" s="130">
        <v>77</v>
      </c>
      <c r="Z3" s="130">
        <v>78</v>
      </c>
      <c r="AA3" s="132">
        <v>79</v>
      </c>
      <c r="AB3" s="133" t="s">
        <v>6</v>
      </c>
    </row>
    <row r="4" spans="1:28" s="121" customFormat="1" ht="28.35" customHeight="1">
      <c r="A4" s="119"/>
      <c r="B4" s="280"/>
      <c r="C4" s="282"/>
      <c r="D4" s="134" t="s">
        <v>7</v>
      </c>
      <c r="E4" s="135"/>
      <c r="F4" s="136" t="s">
        <v>8</v>
      </c>
      <c r="G4" s="137" t="s">
        <v>5</v>
      </c>
      <c r="H4" s="10">
        <v>59</v>
      </c>
      <c r="I4" s="11">
        <f>IF(H4="","",H4+1)</f>
        <v>60</v>
      </c>
      <c r="J4" s="11">
        <f t="shared" ref="J4:Y4" si="0">IF(I4="","",I4+1)</f>
        <v>61</v>
      </c>
      <c r="K4" s="11">
        <f t="shared" si="0"/>
        <v>62</v>
      </c>
      <c r="L4" s="20">
        <f t="shared" si="0"/>
        <v>63</v>
      </c>
      <c r="M4" s="10">
        <f t="shared" si="0"/>
        <v>64</v>
      </c>
      <c r="N4" s="11">
        <f t="shared" si="0"/>
        <v>65</v>
      </c>
      <c r="O4" s="11">
        <f t="shared" si="0"/>
        <v>66</v>
      </c>
      <c r="P4" s="11">
        <f t="shared" si="0"/>
        <v>67</v>
      </c>
      <c r="Q4" s="20">
        <f t="shared" si="0"/>
        <v>68</v>
      </c>
      <c r="R4" s="10">
        <f t="shared" si="0"/>
        <v>69</v>
      </c>
      <c r="S4" s="11">
        <f t="shared" si="0"/>
        <v>70</v>
      </c>
      <c r="T4" s="11">
        <f t="shared" si="0"/>
        <v>71</v>
      </c>
      <c r="U4" s="11">
        <f t="shared" si="0"/>
        <v>72</v>
      </c>
      <c r="V4" s="20">
        <f t="shared" si="0"/>
        <v>73</v>
      </c>
      <c r="W4" s="10">
        <f t="shared" si="0"/>
        <v>74</v>
      </c>
      <c r="X4" s="11">
        <f t="shared" si="0"/>
        <v>75</v>
      </c>
      <c r="Y4" s="11">
        <f t="shared" si="0"/>
        <v>76</v>
      </c>
      <c r="Z4" s="11">
        <f t="shared" ref="Y4:AA6" si="1">IF(Y4="","",Y4+1)</f>
        <v>77</v>
      </c>
      <c r="AA4" s="17">
        <f t="shared" si="1"/>
        <v>78</v>
      </c>
      <c r="AB4" s="138" t="s">
        <v>9</v>
      </c>
    </row>
    <row r="5" spans="1:28" s="121" customFormat="1" ht="28.35" customHeight="1">
      <c r="A5" s="119"/>
      <c r="B5" s="280"/>
      <c r="C5" s="282"/>
      <c r="D5" s="134" t="s">
        <v>64</v>
      </c>
      <c r="E5" s="135"/>
      <c r="F5" s="136" t="s">
        <v>11</v>
      </c>
      <c r="G5" s="137" t="s">
        <v>5</v>
      </c>
      <c r="H5" s="139"/>
      <c r="I5" s="11" t="str">
        <f t="shared" ref="I5:X6" si="2">IF(H5="","",H5+1)</f>
        <v/>
      </c>
      <c r="J5" s="11" t="str">
        <f t="shared" si="2"/>
        <v/>
      </c>
      <c r="K5" s="11" t="str">
        <f t="shared" si="2"/>
        <v/>
      </c>
      <c r="L5" s="20" t="str">
        <f t="shared" si="2"/>
        <v/>
      </c>
      <c r="M5" s="10" t="str">
        <f t="shared" si="2"/>
        <v/>
      </c>
      <c r="N5" s="11" t="str">
        <f t="shared" si="2"/>
        <v/>
      </c>
      <c r="O5" s="11" t="str">
        <f t="shared" si="2"/>
        <v/>
      </c>
      <c r="P5" s="11" t="str">
        <f t="shared" si="2"/>
        <v/>
      </c>
      <c r="Q5" s="20" t="str">
        <f t="shared" si="2"/>
        <v/>
      </c>
      <c r="R5" s="10" t="str">
        <f t="shared" si="2"/>
        <v/>
      </c>
      <c r="S5" s="11" t="str">
        <f t="shared" si="2"/>
        <v/>
      </c>
      <c r="T5" s="11" t="str">
        <f t="shared" si="2"/>
        <v/>
      </c>
      <c r="U5" s="11" t="str">
        <f t="shared" si="2"/>
        <v/>
      </c>
      <c r="V5" s="20" t="str">
        <f t="shared" si="2"/>
        <v/>
      </c>
      <c r="W5" s="10" t="str">
        <f t="shared" si="2"/>
        <v/>
      </c>
      <c r="X5" s="11" t="str">
        <f t="shared" si="2"/>
        <v/>
      </c>
      <c r="Y5" s="11" t="str">
        <f t="shared" si="1"/>
        <v/>
      </c>
      <c r="Z5" s="11" t="str">
        <f t="shared" si="1"/>
        <v/>
      </c>
      <c r="AA5" s="17" t="str">
        <f t="shared" si="1"/>
        <v/>
      </c>
      <c r="AB5" s="138" t="s">
        <v>12</v>
      </c>
    </row>
    <row r="6" spans="1:28" s="121" customFormat="1" ht="28.35" customHeight="1" thickBot="1">
      <c r="A6" s="119"/>
      <c r="B6" s="280"/>
      <c r="C6" s="283"/>
      <c r="D6" s="134" t="s">
        <v>65</v>
      </c>
      <c r="E6" s="140"/>
      <c r="F6" s="141" t="s">
        <v>14</v>
      </c>
      <c r="G6" s="137" t="s">
        <v>5</v>
      </c>
      <c r="H6" s="139"/>
      <c r="I6" s="11" t="str">
        <f t="shared" si="2"/>
        <v/>
      </c>
      <c r="J6" s="11" t="str">
        <f t="shared" si="2"/>
        <v/>
      </c>
      <c r="K6" s="11" t="str">
        <f t="shared" si="2"/>
        <v/>
      </c>
      <c r="L6" s="20" t="str">
        <f t="shared" si="2"/>
        <v/>
      </c>
      <c r="M6" s="10" t="str">
        <f t="shared" si="2"/>
        <v/>
      </c>
      <c r="N6" s="11" t="str">
        <f t="shared" si="2"/>
        <v/>
      </c>
      <c r="O6" s="11" t="str">
        <f t="shared" si="2"/>
        <v/>
      </c>
      <c r="P6" s="11" t="str">
        <f t="shared" si="2"/>
        <v/>
      </c>
      <c r="Q6" s="20" t="str">
        <f t="shared" si="2"/>
        <v/>
      </c>
      <c r="R6" s="10" t="str">
        <f t="shared" si="2"/>
        <v/>
      </c>
      <c r="S6" s="11" t="str">
        <f t="shared" si="2"/>
        <v/>
      </c>
      <c r="T6" s="11" t="str">
        <f t="shared" si="2"/>
        <v/>
      </c>
      <c r="U6" s="11" t="str">
        <f t="shared" si="2"/>
        <v/>
      </c>
      <c r="V6" s="20" t="str">
        <f t="shared" si="2"/>
        <v/>
      </c>
      <c r="W6" s="10" t="str">
        <f t="shared" si="2"/>
        <v/>
      </c>
      <c r="X6" s="11" t="str">
        <f t="shared" si="2"/>
        <v/>
      </c>
      <c r="Y6" s="11" t="str">
        <f t="shared" si="1"/>
        <v/>
      </c>
      <c r="Z6" s="11" t="str">
        <f t="shared" si="1"/>
        <v/>
      </c>
      <c r="AA6" s="17" t="str">
        <f t="shared" si="1"/>
        <v/>
      </c>
      <c r="AB6" s="142" t="s">
        <v>15</v>
      </c>
    </row>
    <row r="7" spans="1:28" s="121" customFormat="1" ht="28.35" customHeight="1">
      <c r="A7" s="119"/>
      <c r="B7" s="291" t="s">
        <v>16</v>
      </c>
      <c r="C7" s="284" t="s">
        <v>17</v>
      </c>
      <c r="D7" s="143" t="s">
        <v>4</v>
      </c>
      <c r="E7" s="144"/>
      <c r="F7" s="145" t="s">
        <v>18</v>
      </c>
      <c r="G7" s="146" t="s">
        <v>19</v>
      </c>
      <c r="H7" s="147">
        <v>408</v>
      </c>
      <c r="I7" s="148">
        <f>IF($H7="","",H7)</f>
        <v>408</v>
      </c>
      <c r="J7" s="148">
        <f t="shared" ref="J7:AA7" si="3">IF($H7="","",I7)</f>
        <v>408</v>
      </c>
      <c r="K7" s="148">
        <f t="shared" si="3"/>
        <v>408</v>
      </c>
      <c r="L7" s="149">
        <f t="shared" si="3"/>
        <v>408</v>
      </c>
      <c r="M7" s="150">
        <v>0</v>
      </c>
      <c r="N7" s="148">
        <f t="shared" si="3"/>
        <v>0</v>
      </c>
      <c r="O7" s="148">
        <f t="shared" si="3"/>
        <v>0</v>
      </c>
      <c r="P7" s="148">
        <f t="shared" si="3"/>
        <v>0</v>
      </c>
      <c r="Q7" s="149">
        <f t="shared" si="3"/>
        <v>0</v>
      </c>
      <c r="R7" s="150">
        <f t="shared" si="3"/>
        <v>0</v>
      </c>
      <c r="S7" s="148">
        <f t="shared" si="3"/>
        <v>0</v>
      </c>
      <c r="T7" s="148">
        <f t="shared" si="3"/>
        <v>0</v>
      </c>
      <c r="U7" s="148">
        <f t="shared" si="3"/>
        <v>0</v>
      </c>
      <c r="V7" s="149">
        <f t="shared" si="3"/>
        <v>0</v>
      </c>
      <c r="W7" s="150">
        <f t="shared" si="3"/>
        <v>0</v>
      </c>
      <c r="X7" s="148">
        <f t="shared" si="3"/>
        <v>0</v>
      </c>
      <c r="Y7" s="148">
        <f t="shared" si="3"/>
        <v>0</v>
      </c>
      <c r="Z7" s="148">
        <f t="shared" si="3"/>
        <v>0</v>
      </c>
      <c r="AA7" s="151">
        <f t="shared" si="3"/>
        <v>0</v>
      </c>
      <c r="AB7" s="152">
        <f t="shared" ref="AB7:AB18" si="4">IF(AA7="","",SUM(H7:AA7))</f>
        <v>2040</v>
      </c>
    </row>
    <row r="8" spans="1:28" s="121" customFormat="1" ht="28.35" customHeight="1">
      <c r="A8" s="119"/>
      <c r="B8" s="292"/>
      <c r="C8" s="285"/>
      <c r="D8" s="153" t="s">
        <v>7</v>
      </c>
      <c r="E8" s="154"/>
      <c r="F8" s="155" t="s">
        <v>20</v>
      </c>
      <c r="G8" s="156" t="s">
        <v>19</v>
      </c>
      <c r="H8" s="10">
        <v>312</v>
      </c>
      <c r="I8" s="157">
        <f t="shared" ref="I8:AA8" si="5">IF($H8="","",H8)</f>
        <v>312</v>
      </c>
      <c r="J8" s="157">
        <f t="shared" si="5"/>
        <v>312</v>
      </c>
      <c r="K8" s="157">
        <f t="shared" si="5"/>
        <v>312</v>
      </c>
      <c r="L8" s="118">
        <f t="shared" si="5"/>
        <v>312</v>
      </c>
      <c r="M8" s="158">
        <f t="shared" si="5"/>
        <v>312</v>
      </c>
      <c r="N8" s="157">
        <v>0</v>
      </c>
      <c r="O8" s="157">
        <f t="shared" si="5"/>
        <v>0</v>
      </c>
      <c r="P8" s="157">
        <f t="shared" si="5"/>
        <v>0</v>
      </c>
      <c r="Q8" s="118">
        <f t="shared" si="5"/>
        <v>0</v>
      </c>
      <c r="R8" s="158">
        <f t="shared" si="5"/>
        <v>0</v>
      </c>
      <c r="S8" s="157">
        <f t="shared" si="5"/>
        <v>0</v>
      </c>
      <c r="T8" s="157">
        <f t="shared" si="5"/>
        <v>0</v>
      </c>
      <c r="U8" s="157">
        <f t="shared" si="5"/>
        <v>0</v>
      </c>
      <c r="V8" s="118">
        <f t="shared" si="5"/>
        <v>0</v>
      </c>
      <c r="W8" s="158">
        <f t="shared" si="5"/>
        <v>0</v>
      </c>
      <c r="X8" s="157">
        <f t="shared" si="5"/>
        <v>0</v>
      </c>
      <c r="Y8" s="157">
        <f t="shared" si="5"/>
        <v>0</v>
      </c>
      <c r="Z8" s="157">
        <f t="shared" si="5"/>
        <v>0</v>
      </c>
      <c r="AA8" s="159">
        <f t="shared" si="5"/>
        <v>0</v>
      </c>
      <c r="AB8" s="160">
        <f t="shared" si="4"/>
        <v>1872</v>
      </c>
    </row>
    <row r="9" spans="1:28" s="121" customFormat="1" ht="28.35" customHeight="1">
      <c r="A9" s="119"/>
      <c r="B9" s="292"/>
      <c r="C9" s="161" t="s">
        <v>21</v>
      </c>
      <c r="D9" s="162" t="s">
        <v>22</v>
      </c>
      <c r="E9" s="154"/>
      <c r="F9" s="155" t="s">
        <v>23</v>
      </c>
      <c r="G9" s="156" t="s">
        <v>19</v>
      </c>
      <c r="H9" s="10">
        <v>0</v>
      </c>
      <c r="I9" s="157">
        <f t="shared" ref="I9:Q9" si="6">IF($H9="","",H9)</f>
        <v>0</v>
      </c>
      <c r="J9" s="157">
        <f t="shared" si="6"/>
        <v>0</v>
      </c>
      <c r="K9" s="157">
        <f t="shared" si="6"/>
        <v>0</v>
      </c>
      <c r="L9" s="118">
        <f t="shared" si="6"/>
        <v>0</v>
      </c>
      <c r="M9" s="158">
        <f t="shared" si="6"/>
        <v>0</v>
      </c>
      <c r="N9" s="157">
        <f t="shared" si="6"/>
        <v>0</v>
      </c>
      <c r="O9" s="157">
        <f t="shared" si="6"/>
        <v>0</v>
      </c>
      <c r="P9" s="157">
        <f t="shared" si="6"/>
        <v>0</v>
      </c>
      <c r="Q9" s="118">
        <f t="shared" si="6"/>
        <v>0</v>
      </c>
      <c r="R9" s="158">
        <v>0</v>
      </c>
      <c r="S9" s="157">
        <f t="shared" ref="S9:AA9" si="7">IF($H9="","",R9)</f>
        <v>0</v>
      </c>
      <c r="T9" s="157">
        <f t="shared" si="7"/>
        <v>0</v>
      </c>
      <c r="U9" s="157">
        <f t="shared" si="7"/>
        <v>0</v>
      </c>
      <c r="V9" s="118">
        <f t="shared" si="7"/>
        <v>0</v>
      </c>
      <c r="W9" s="158">
        <f t="shared" si="7"/>
        <v>0</v>
      </c>
      <c r="X9" s="157">
        <f t="shared" si="7"/>
        <v>0</v>
      </c>
      <c r="Y9" s="157">
        <f t="shared" si="7"/>
        <v>0</v>
      </c>
      <c r="Z9" s="157">
        <f t="shared" si="7"/>
        <v>0</v>
      </c>
      <c r="AA9" s="159">
        <f t="shared" si="7"/>
        <v>0</v>
      </c>
      <c r="AB9" s="160">
        <f>IF(AA9="","",SUM(H9:AA9))</f>
        <v>0</v>
      </c>
    </row>
    <row r="10" spans="1:28" s="121" customFormat="1" ht="28.35" customHeight="1">
      <c r="A10" s="119"/>
      <c r="B10" s="292"/>
      <c r="C10" s="286" t="s">
        <v>24</v>
      </c>
      <c r="D10" s="288" t="s">
        <v>4</v>
      </c>
      <c r="E10" s="162" t="s">
        <v>25</v>
      </c>
      <c r="F10" s="155" t="s">
        <v>26</v>
      </c>
      <c r="G10" s="156" t="s">
        <v>19</v>
      </c>
      <c r="H10" s="10">
        <v>0</v>
      </c>
      <c r="I10" s="157">
        <f t="shared" ref="I10:L13" si="8">IF($H10="","",H10)</f>
        <v>0</v>
      </c>
      <c r="J10" s="157">
        <f t="shared" si="8"/>
        <v>0</v>
      </c>
      <c r="K10" s="157">
        <f t="shared" si="8"/>
        <v>0</v>
      </c>
      <c r="L10" s="118">
        <f t="shared" si="8"/>
        <v>0</v>
      </c>
      <c r="M10" s="158">
        <v>1050</v>
      </c>
      <c r="N10" s="157">
        <v>0</v>
      </c>
      <c r="O10" s="157">
        <f t="shared" ref="O10:R13" si="9">IF($H10="","",N10)</f>
        <v>0</v>
      </c>
      <c r="P10" s="157">
        <f t="shared" si="9"/>
        <v>0</v>
      </c>
      <c r="Q10" s="118">
        <f t="shared" si="9"/>
        <v>0</v>
      </c>
      <c r="R10" s="158">
        <f t="shared" si="9"/>
        <v>0</v>
      </c>
      <c r="S10" s="157">
        <f t="shared" ref="S10:AA10" si="10">IF($H10="","",R10)</f>
        <v>0</v>
      </c>
      <c r="T10" s="157">
        <f t="shared" si="10"/>
        <v>0</v>
      </c>
      <c r="U10" s="157">
        <f t="shared" si="10"/>
        <v>0</v>
      </c>
      <c r="V10" s="118">
        <f t="shared" si="10"/>
        <v>0</v>
      </c>
      <c r="W10" s="158">
        <f t="shared" si="10"/>
        <v>0</v>
      </c>
      <c r="X10" s="157">
        <f t="shared" si="10"/>
        <v>0</v>
      </c>
      <c r="Y10" s="157">
        <f t="shared" si="10"/>
        <v>0</v>
      </c>
      <c r="Z10" s="157">
        <f t="shared" si="10"/>
        <v>0</v>
      </c>
      <c r="AA10" s="159">
        <f t="shared" si="10"/>
        <v>0</v>
      </c>
      <c r="AB10" s="160">
        <f>IF(AA10="","",SUM(H10:AA10))</f>
        <v>1050</v>
      </c>
    </row>
    <row r="11" spans="1:28" s="121" customFormat="1" ht="28.35" customHeight="1">
      <c r="A11" s="119"/>
      <c r="B11" s="292"/>
      <c r="C11" s="287"/>
      <c r="D11" s="289"/>
      <c r="E11" s="162" t="s">
        <v>27</v>
      </c>
      <c r="F11" s="155" t="s">
        <v>28</v>
      </c>
      <c r="G11" s="156" t="s">
        <v>19</v>
      </c>
      <c r="H11" s="10">
        <v>0</v>
      </c>
      <c r="I11" s="157">
        <f t="shared" si="8"/>
        <v>0</v>
      </c>
      <c r="J11" s="157">
        <f t="shared" si="8"/>
        <v>0</v>
      </c>
      <c r="K11" s="157">
        <f t="shared" si="8"/>
        <v>0</v>
      </c>
      <c r="L11" s="118">
        <f t="shared" si="8"/>
        <v>0</v>
      </c>
      <c r="M11" s="158">
        <f t="shared" ref="M11:N13" si="11">IF($H11="","",L11)</f>
        <v>0</v>
      </c>
      <c r="N11" s="157">
        <f t="shared" si="11"/>
        <v>0</v>
      </c>
      <c r="O11" s="157">
        <f t="shared" si="9"/>
        <v>0</v>
      </c>
      <c r="P11" s="157">
        <f t="shared" si="9"/>
        <v>0</v>
      </c>
      <c r="Q11" s="118">
        <f t="shared" si="9"/>
        <v>0</v>
      </c>
      <c r="R11" s="158">
        <f t="shared" si="9"/>
        <v>0</v>
      </c>
      <c r="S11" s="157">
        <f t="shared" ref="S11:AA11" si="12">IF($H11="","",R11)</f>
        <v>0</v>
      </c>
      <c r="T11" s="157">
        <f t="shared" si="12"/>
        <v>0</v>
      </c>
      <c r="U11" s="157">
        <f t="shared" si="12"/>
        <v>0</v>
      </c>
      <c r="V11" s="118">
        <f t="shared" si="12"/>
        <v>0</v>
      </c>
      <c r="W11" s="158">
        <f t="shared" si="12"/>
        <v>0</v>
      </c>
      <c r="X11" s="157">
        <f t="shared" si="12"/>
        <v>0</v>
      </c>
      <c r="Y11" s="157">
        <f t="shared" si="12"/>
        <v>0</v>
      </c>
      <c r="Z11" s="157">
        <f t="shared" si="12"/>
        <v>0</v>
      </c>
      <c r="AA11" s="159">
        <f t="shared" si="12"/>
        <v>0</v>
      </c>
      <c r="AB11" s="160">
        <f>IF(AA11="","",SUM(H11:AA11))</f>
        <v>0</v>
      </c>
    </row>
    <row r="12" spans="1:28" s="121" customFormat="1" ht="28.35" customHeight="1">
      <c r="A12" s="119"/>
      <c r="B12" s="292"/>
      <c r="C12" s="287"/>
      <c r="D12" s="290"/>
      <c r="E12" s="162" t="s">
        <v>29</v>
      </c>
      <c r="F12" s="155" t="s">
        <v>30</v>
      </c>
      <c r="G12" s="156" t="s">
        <v>19</v>
      </c>
      <c r="H12" s="10">
        <v>0</v>
      </c>
      <c r="I12" s="157">
        <f t="shared" si="8"/>
        <v>0</v>
      </c>
      <c r="J12" s="157">
        <f t="shared" si="8"/>
        <v>0</v>
      </c>
      <c r="K12" s="157">
        <f t="shared" si="8"/>
        <v>0</v>
      </c>
      <c r="L12" s="118">
        <f t="shared" si="8"/>
        <v>0</v>
      </c>
      <c r="M12" s="158">
        <f t="shared" si="11"/>
        <v>0</v>
      </c>
      <c r="N12" s="157">
        <f t="shared" si="11"/>
        <v>0</v>
      </c>
      <c r="O12" s="157">
        <f t="shared" si="9"/>
        <v>0</v>
      </c>
      <c r="P12" s="157">
        <f t="shared" si="9"/>
        <v>0</v>
      </c>
      <c r="Q12" s="118">
        <f t="shared" si="9"/>
        <v>0</v>
      </c>
      <c r="R12" s="158">
        <f t="shared" si="9"/>
        <v>0</v>
      </c>
      <c r="S12" s="157">
        <f t="shared" ref="S12:AA12" si="13">IF($H12="","",R12)</f>
        <v>0</v>
      </c>
      <c r="T12" s="157">
        <f t="shared" si="13"/>
        <v>0</v>
      </c>
      <c r="U12" s="157">
        <f t="shared" si="13"/>
        <v>0</v>
      </c>
      <c r="V12" s="118">
        <f t="shared" si="13"/>
        <v>0</v>
      </c>
      <c r="W12" s="158">
        <f t="shared" si="13"/>
        <v>0</v>
      </c>
      <c r="X12" s="157">
        <f t="shared" si="13"/>
        <v>0</v>
      </c>
      <c r="Y12" s="157">
        <f t="shared" si="13"/>
        <v>0</v>
      </c>
      <c r="Z12" s="157">
        <f t="shared" si="13"/>
        <v>0</v>
      </c>
      <c r="AA12" s="159">
        <f t="shared" si="13"/>
        <v>0</v>
      </c>
      <c r="AB12" s="160">
        <f>IF(AA12="","",SUM(H12:AA12))</f>
        <v>0</v>
      </c>
    </row>
    <row r="13" spans="1:28" s="121" customFormat="1" ht="28.35" customHeight="1">
      <c r="A13" s="119"/>
      <c r="B13" s="292"/>
      <c r="C13" s="285"/>
      <c r="D13" s="162" t="s">
        <v>7</v>
      </c>
      <c r="E13" s="154"/>
      <c r="F13" s="155" t="s">
        <v>31</v>
      </c>
      <c r="G13" s="156" t="s">
        <v>19</v>
      </c>
      <c r="H13" s="10">
        <v>0</v>
      </c>
      <c r="I13" s="157">
        <f t="shared" si="8"/>
        <v>0</v>
      </c>
      <c r="J13" s="157">
        <f t="shared" si="8"/>
        <v>0</v>
      </c>
      <c r="K13" s="157">
        <f t="shared" si="8"/>
        <v>0</v>
      </c>
      <c r="L13" s="118">
        <f t="shared" si="8"/>
        <v>0</v>
      </c>
      <c r="M13" s="158">
        <f t="shared" si="11"/>
        <v>0</v>
      </c>
      <c r="N13" s="157">
        <f t="shared" si="11"/>
        <v>0</v>
      </c>
      <c r="O13" s="157">
        <f t="shared" si="9"/>
        <v>0</v>
      </c>
      <c r="P13" s="157">
        <f t="shared" si="9"/>
        <v>0</v>
      </c>
      <c r="Q13" s="118">
        <f t="shared" si="9"/>
        <v>0</v>
      </c>
      <c r="R13" s="158">
        <f t="shared" si="9"/>
        <v>0</v>
      </c>
      <c r="S13" s="157">
        <f t="shared" ref="S13:AA13" si="14">IF($H13="","",R13)</f>
        <v>0</v>
      </c>
      <c r="T13" s="157">
        <f t="shared" si="14"/>
        <v>0</v>
      </c>
      <c r="U13" s="157">
        <f t="shared" si="14"/>
        <v>0</v>
      </c>
      <c r="V13" s="118">
        <f t="shared" si="14"/>
        <v>0</v>
      </c>
      <c r="W13" s="158">
        <f t="shared" si="14"/>
        <v>0</v>
      </c>
      <c r="X13" s="157">
        <f t="shared" si="14"/>
        <v>0</v>
      </c>
      <c r="Y13" s="157">
        <f t="shared" si="14"/>
        <v>0</v>
      </c>
      <c r="Z13" s="157">
        <f t="shared" si="14"/>
        <v>0</v>
      </c>
      <c r="AA13" s="159">
        <f t="shared" si="14"/>
        <v>0</v>
      </c>
      <c r="AB13" s="160">
        <f>IF(AA13="","",SUM(H13:AA13))</f>
        <v>0</v>
      </c>
    </row>
    <row r="14" spans="1:28" s="121" customFormat="1" ht="28.35" customHeight="1">
      <c r="A14" s="119"/>
      <c r="B14" s="292"/>
      <c r="C14" s="286" t="s">
        <v>32</v>
      </c>
      <c r="D14" s="162" t="s">
        <v>4</v>
      </c>
      <c r="E14" s="154"/>
      <c r="F14" s="155" t="s">
        <v>33</v>
      </c>
      <c r="G14" s="156" t="s">
        <v>19</v>
      </c>
      <c r="H14" s="10">
        <v>0</v>
      </c>
      <c r="I14" s="157">
        <f t="shared" ref="I14:AA18" si="15">IF($H14="","",H14)</f>
        <v>0</v>
      </c>
      <c r="J14" s="157">
        <f t="shared" si="15"/>
        <v>0</v>
      </c>
      <c r="K14" s="157">
        <f t="shared" si="15"/>
        <v>0</v>
      </c>
      <c r="L14" s="118">
        <f t="shared" si="15"/>
        <v>0</v>
      </c>
      <c r="M14" s="158">
        <v>249</v>
      </c>
      <c r="N14" s="157">
        <v>207</v>
      </c>
      <c r="O14" s="157">
        <f t="shared" si="15"/>
        <v>207</v>
      </c>
      <c r="P14" s="157">
        <f t="shared" si="15"/>
        <v>207</v>
      </c>
      <c r="Q14" s="118">
        <f t="shared" si="15"/>
        <v>207</v>
      </c>
      <c r="R14" s="158">
        <f t="shared" si="15"/>
        <v>207</v>
      </c>
      <c r="S14" s="157">
        <f t="shared" si="15"/>
        <v>207</v>
      </c>
      <c r="T14" s="157">
        <f t="shared" si="15"/>
        <v>207</v>
      </c>
      <c r="U14" s="157">
        <f t="shared" si="15"/>
        <v>207</v>
      </c>
      <c r="V14" s="118">
        <f t="shared" si="15"/>
        <v>207</v>
      </c>
      <c r="W14" s="158">
        <f t="shared" si="15"/>
        <v>207</v>
      </c>
      <c r="X14" s="157">
        <f t="shared" si="15"/>
        <v>207</v>
      </c>
      <c r="Y14" s="157">
        <f t="shared" si="15"/>
        <v>207</v>
      </c>
      <c r="Z14" s="157">
        <f t="shared" si="15"/>
        <v>207</v>
      </c>
      <c r="AA14" s="159">
        <f t="shared" si="15"/>
        <v>207</v>
      </c>
      <c r="AB14" s="160">
        <f t="shared" si="4"/>
        <v>3147</v>
      </c>
    </row>
    <row r="15" spans="1:28" s="121" customFormat="1" ht="28.35" customHeight="1">
      <c r="A15" s="119"/>
      <c r="B15" s="292"/>
      <c r="C15" s="285"/>
      <c r="D15" s="162" t="s">
        <v>7</v>
      </c>
      <c r="E15" s="154"/>
      <c r="F15" s="155" t="s">
        <v>34</v>
      </c>
      <c r="G15" s="156" t="s">
        <v>19</v>
      </c>
      <c r="H15" s="10">
        <v>0</v>
      </c>
      <c r="I15" s="157">
        <f t="shared" si="15"/>
        <v>0</v>
      </c>
      <c r="J15" s="157">
        <f t="shared" si="15"/>
        <v>0</v>
      </c>
      <c r="K15" s="157">
        <f t="shared" si="15"/>
        <v>0</v>
      </c>
      <c r="L15" s="118">
        <f t="shared" si="15"/>
        <v>0</v>
      </c>
      <c r="M15" s="158">
        <f t="shared" si="15"/>
        <v>0</v>
      </c>
      <c r="N15" s="157">
        <v>137</v>
      </c>
      <c r="O15" s="157">
        <f t="shared" si="15"/>
        <v>137</v>
      </c>
      <c r="P15" s="157">
        <f t="shared" si="15"/>
        <v>137</v>
      </c>
      <c r="Q15" s="118">
        <f t="shared" si="15"/>
        <v>137</v>
      </c>
      <c r="R15" s="158">
        <f t="shared" si="15"/>
        <v>137</v>
      </c>
      <c r="S15" s="157">
        <f t="shared" si="15"/>
        <v>137</v>
      </c>
      <c r="T15" s="157">
        <f t="shared" si="15"/>
        <v>137</v>
      </c>
      <c r="U15" s="157">
        <f t="shared" si="15"/>
        <v>137</v>
      </c>
      <c r="V15" s="118">
        <f t="shared" si="15"/>
        <v>137</v>
      </c>
      <c r="W15" s="158">
        <f t="shared" si="15"/>
        <v>137</v>
      </c>
      <c r="X15" s="157">
        <f t="shared" si="15"/>
        <v>137</v>
      </c>
      <c r="Y15" s="157">
        <f t="shared" si="15"/>
        <v>137</v>
      </c>
      <c r="Z15" s="157">
        <f t="shared" si="15"/>
        <v>137</v>
      </c>
      <c r="AA15" s="159">
        <f t="shared" si="15"/>
        <v>137</v>
      </c>
      <c r="AB15" s="160">
        <f t="shared" si="4"/>
        <v>1918</v>
      </c>
    </row>
    <row r="16" spans="1:28" s="121" customFormat="1" ht="28.35" customHeight="1">
      <c r="A16" s="119"/>
      <c r="B16" s="292"/>
      <c r="C16" s="161" t="s">
        <v>35</v>
      </c>
      <c r="D16" s="162" t="s">
        <v>36</v>
      </c>
      <c r="E16" s="154"/>
      <c r="F16" s="155" t="s">
        <v>37</v>
      </c>
      <c r="G16" s="156" t="s">
        <v>19</v>
      </c>
      <c r="H16" s="10">
        <v>0</v>
      </c>
      <c r="I16" s="157">
        <f t="shared" si="15"/>
        <v>0</v>
      </c>
      <c r="J16" s="157">
        <f t="shared" si="15"/>
        <v>0</v>
      </c>
      <c r="K16" s="157">
        <f t="shared" si="15"/>
        <v>0</v>
      </c>
      <c r="L16" s="118">
        <f t="shared" si="15"/>
        <v>0</v>
      </c>
      <c r="M16" s="158">
        <v>31</v>
      </c>
      <c r="N16" s="157">
        <v>0</v>
      </c>
      <c r="O16" s="157">
        <f t="shared" si="15"/>
        <v>0</v>
      </c>
      <c r="P16" s="157">
        <f t="shared" si="15"/>
        <v>0</v>
      </c>
      <c r="Q16" s="118">
        <f t="shared" si="15"/>
        <v>0</v>
      </c>
      <c r="R16" s="158">
        <f t="shared" si="15"/>
        <v>0</v>
      </c>
      <c r="S16" s="157">
        <f t="shared" si="15"/>
        <v>0</v>
      </c>
      <c r="T16" s="157">
        <f t="shared" si="15"/>
        <v>0</v>
      </c>
      <c r="U16" s="157">
        <f t="shared" si="15"/>
        <v>0</v>
      </c>
      <c r="V16" s="118">
        <f t="shared" si="15"/>
        <v>0</v>
      </c>
      <c r="W16" s="158">
        <f t="shared" si="15"/>
        <v>0</v>
      </c>
      <c r="X16" s="157">
        <f t="shared" si="15"/>
        <v>0</v>
      </c>
      <c r="Y16" s="157">
        <f t="shared" si="15"/>
        <v>0</v>
      </c>
      <c r="Z16" s="157">
        <f t="shared" si="15"/>
        <v>0</v>
      </c>
      <c r="AA16" s="159">
        <f t="shared" si="15"/>
        <v>0</v>
      </c>
      <c r="AB16" s="160">
        <f t="shared" si="4"/>
        <v>31</v>
      </c>
    </row>
    <row r="17" spans="1:28" s="121" customFormat="1" ht="28.35" customHeight="1">
      <c r="A17" s="119"/>
      <c r="B17" s="292"/>
      <c r="C17" s="163"/>
      <c r="D17" s="153"/>
      <c r="E17" s="154"/>
      <c r="F17" s="155" t="s">
        <v>38</v>
      </c>
      <c r="G17" s="156" t="s">
        <v>19</v>
      </c>
      <c r="H17" s="10"/>
      <c r="I17" s="157" t="str">
        <f t="shared" si="15"/>
        <v/>
      </c>
      <c r="J17" s="157" t="str">
        <f t="shared" si="15"/>
        <v/>
      </c>
      <c r="K17" s="157" t="str">
        <f t="shared" si="15"/>
        <v/>
      </c>
      <c r="L17" s="118" t="str">
        <f t="shared" si="15"/>
        <v/>
      </c>
      <c r="M17" s="158" t="str">
        <f t="shared" si="15"/>
        <v/>
      </c>
      <c r="N17" s="157" t="str">
        <f t="shared" si="15"/>
        <v/>
      </c>
      <c r="O17" s="157" t="str">
        <f t="shared" si="15"/>
        <v/>
      </c>
      <c r="P17" s="157" t="str">
        <f t="shared" si="15"/>
        <v/>
      </c>
      <c r="Q17" s="118" t="str">
        <f t="shared" si="15"/>
        <v/>
      </c>
      <c r="R17" s="158" t="str">
        <f t="shared" si="15"/>
        <v/>
      </c>
      <c r="S17" s="157" t="str">
        <f t="shared" si="15"/>
        <v/>
      </c>
      <c r="T17" s="157" t="str">
        <f t="shared" si="15"/>
        <v/>
      </c>
      <c r="U17" s="157" t="str">
        <f t="shared" si="15"/>
        <v/>
      </c>
      <c r="V17" s="118" t="str">
        <f t="shared" si="15"/>
        <v/>
      </c>
      <c r="W17" s="158" t="str">
        <f t="shared" si="15"/>
        <v/>
      </c>
      <c r="X17" s="157" t="str">
        <f t="shared" si="15"/>
        <v/>
      </c>
      <c r="Y17" s="157" t="str">
        <f t="shared" si="15"/>
        <v/>
      </c>
      <c r="Z17" s="157" t="str">
        <f t="shared" si="15"/>
        <v/>
      </c>
      <c r="AA17" s="159" t="str">
        <f t="shared" si="15"/>
        <v/>
      </c>
      <c r="AB17" s="160" t="str">
        <f t="shared" si="4"/>
        <v/>
      </c>
    </row>
    <row r="18" spans="1:28" s="121" customFormat="1" ht="28.35" customHeight="1" thickBot="1">
      <c r="A18" s="119"/>
      <c r="B18" s="292"/>
      <c r="C18" s="164"/>
      <c r="D18" s="165"/>
      <c r="E18" s="166"/>
      <c r="F18" s="167" t="s">
        <v>39</v>
      </c>
      <c r="G18" s="168" t="s">
        <v>19</v>
      </c>
      <c r="H18" s="169"/>
      <c r="I18" s="170" t="str">
        <f t="shared" si="15"/>
        <v/>
      </c>
      <c r="J18" s="170" t="str">
        <f t="shared" si="15"/>
        <v/>
      </c>
      <c r="K18" s="170" t="str">
        <f t="shared" si="15"/>
        <v/>
      </c>
      <c r="L18" s="171" t="str">
        <f t="shared" si="15"/>
        <v/>
      </c>
      <c r="M18" s="172" t="str">
        <f t="shared" si="15"/>
        <v/>
      </c>
      <c r="N18" s="170" t="str">
        <f t="shared" si="15"/>
        <v/>
      </c>
      <c r="O18" s="170" t="str">
        <f t="shared" si="15"/>
        <v/>
      </c>
      <c r="P18" s="170" t="str">
        <f t="shared" si="15"/>
        <v/>
      </c>
      <c r="Q18" s="171" t="str">
        <f t="shared" si="15"/>
        <v/>
      </c>
      <c r="R18" s="172" t="str">
        <f t="shared" si="15"/>
        <v/>
      </c>
      <c r="S18" s="170" t="str">
        <f t="shared" si="15"/>
        <v/>
      </c>
      <c r="T18" s="170" t="str">
        <f t="shared" si="15"/>
        <v/>
      </c>
      <c r="U18" s="170" t="str">
        <f t="shared" si="15"/>
        <v/>
      </c>
      <c r="V18" s="171" t="str">
        <f t="shared" si="15"/>
        <v/>
      </c>
      <c r="W18" s="172" t="str">
        <f t="shared" si="15"/>
        <v/>
      </c>
      <c r="X18" s="170" t="str">
        <f t="shared" si="15"/>
        <v/>
      </c>
      <c r="Y18" s="170" t="str">
        <f t="shared" si="15"/>
        <v/>
      </c>
      <c r="Z18" s="170" t="str">
        <f t="shared" si="15"/>
        <v/>
      </c>
      <c r="AA18" s="173" t="str">
        <f t="shared" si="15"/>
        <v/>
      </c>
      <c r="AB18" s="174" t="str">
        <f t="shared" si="4"/>
        <v/>
      </c>
    </row>
    <row r="19" spans="1:28" s="121" customFormat="1" ht="28.35" customHeight="1" thickBot="1">
      <c r="A19" s="119"/>
      <c r="B19" s="293"/>
      <c r="C19" s="175" t="s">
        <v>40</v>
      </c>
      <c r="D19" s="176"/>
      <c r="E19" s="176"/>
      <c r="F19" s="177" t="s">
        <v>41</v>
      </c>
      <c r="G19" s="178" t="s">
        <v>19</v>
      </c>
      <c r="H19" s="179">
        <f t="shared" ref="H19:AA19" si="16">IF(SUM(H7:H18)=0,"",SUM(H7:H18))</f>
        <v>720</v>
      </c>
      <c r="I19" s="180">
        <f t="shared" si="16"/>
        <v>720</v>
      </c>
      <c r="J19" s="180">
        <f t="shared" si="16"/>
        <v>720</v>
      </c>
      <c r="K19" s="180">
        <f t="shared" si="16"/>
        <v>720</v>
      </c>
      <c r="L19" s="181">
        <f t="shared" si="16"/>
        <v>720</v>
      </c>
      <c r="M19" s="179">
        <f t="shared" si="16"/>
        <v>1642</v>
      </c>
      <c r="N19" s="180">
        <f t="shared" si="16"/>
        <v>344</v>
      </c>
      <c r="O19" s="180">
        <f t="shared" si="16"/>
        <v>344</v>
      </c>
      <c r="P19" s="180">
        <f t="shared" si="16"/>
        <v>344</v>
      </c>
      <c r="Q19" s="181">
        <f t="shared" si="16"/>
        <v>344</v>
      </c>
      <c r="R19" s="179">
        <f t="shared" si="16"/>
        <v>344</v>
      </c>
      <c r="S19" s="180">
        <f t="shared" si="16"/>
        <v>344</v>
      </c>
      <c r="T19" s="180">
        <f t="shared" si="16"/>
        <v>344</v>
      </c>
      <c r="U19" s="180">
        <f t="shared" si="16"/>
        <v>344</v>
      </c>
      <c r="V19" s="181">
        <f t="shared" si="16"/>
        <v>344</v>
      </c>
      <c r="W19" s="179">
        <f t="shared" si="16"/>
        <v>344</v>
      </c>
      <c r="X19" s="180">
        <f t="shared" si="16"/>
        <v>344</v>
      </c>
      <c r="Y19" s="180">
        <f t="shared" si="16"/>
        <v>344</v>
      </c>
      <c r="Z19" s="180">
        <f t="shared" si="16"/>
        <v>344</v>
      </c>
      <c r="AA19" s="182">
        <f t="shared" si="16"/>
        <v>344</v>
      </c>
      <c r="AB19" s="183">
        <f>IF(AA19="","",SUM(H19:AA19))</f>
        <v>10058</v>
      </c>
    </row>
    <row r="20" spans="1:28" s="121" customFormat="1" ht="28.35" customHeight="1">
      <c r="A20" s="119"/>
      <c r="B20" s="294" t="s">
        <v>42</v>
      </c>
      <c r="C20" s="184" t="s">
        <v>43</v>
      </c>
      <c r="D20" s="185"/>
      <c r="E20" s="185"/>
      <c r="F20" s="186" t="s">
        <v>44</v>
      </c>
      <c r="G20" s="187" t="s">
        <v>19</v>
      </c>
      <c r="H20" s="188">
        <f>IF(H19="","",ROUND(H19*0.15,0))</f>
        <v>108</v>
      </c>
      <c r="I20" s="189">
        <f>IF(I19="","",ROUND(I19*0.15,0))</f>
        <v>108</v>
      </c>
      <c r="J20" s="189">
        <f t="shared" ref="J20:AA20" si="17">IF(J19="","",ROUND(J19*0.15,0))</f>
        <v>108</v>
      </c>
      <c r="K20" s="189">
        <f t="shared" si="17"/>
        <v>108</v>
      </c>
      <c r="L20" s="190">
        <f t="shared" si="17"/>
        <v>108</v>
      </c>
      <c r="M20" s="188">
        <f t="shared" si="17"/>
        <v>246</v>
      </c>
      <c r="N20" s="189">
        <f t="shared" si="17"/>
        <v>52</v>
      </c>
      <c r="O20" s="189">
        <f t="shared" si="17"/>
        <v>52</v>
      </c>
      <c r="P20" s="189">
        <f t="shared" si="17"/>
        <v>52</v>
      </c>
      <c r="Q20" s="190">
        <f t="shared" si="17"/>
        <v>52</v>
      </c>
      <c r="R20" s="188">
        <f t="shared" si="17"/>
        <v>52</v>
      </c>
      <c r="S20" s="189">
        <f t="shared" si="17"/>
        <v>52</v>
      </c>
      <c r="T20" s="189">
        <f t="shared" si="17"/>
        <v>52</v>
      </c>
      <c r="U20" s="189">
        <f t="shared" si="17"/>
        <v>52</v>
      </c>
      <c r="V20" s="190">
        <f t="shared" si="17"/>
        <v>52</v>
      </c>
      <c r="W20" s="188">
        <f t="shared" si="17"/>
        <v>52</v>
      </c>
      <c r="X20" s="189">
        <f t="shared" si="17"/>
        <v>52</v>
      </c>
      <c r="Y20" s="189">
        <f t="shared" si="17"/>
        <v>52</v>
      </c>
      <c r="Z20" s="189">
        <f t="shared" si="17"/>
        <v>52</v>
      </c>
      <c r="AA20" s="189">
        <f t="shared" si="17"/>
        <v>52</v>
      </c>
      <c r="AB20" s="191">
        <f t="shared" ref="AB20:AB27" si="18">IF(AA20="","",SUM(H20:AA20))</f>
        <v>1514</v>
      </c>
    </row>
    <row r="21" spans="1:28" s="121" customFormat="1" ht="28.35" customHeight="1">
      <c r="A21" s="119"/>
      <c r="B21" s="295"/>
      <c r="C21" s="116" t="s">
        <v>45</v>
      </c>
      <c r="D21" s="115" t="s">
        <v>46</v>
      </c>
      <c r="E21" s="192"/>
      <c r="F21" s="193" t="s">
        <v>47</v>
      </c>
      <c r="G21" s="194" t="s">
        <v>19</v>
      </c>
      <c r="H21" s="10">
        <v>0</v>
      </c>
      <c r="I21" s="157">
        <f t="shared" ref="I21:AA26" si="19">IF($H21="","",H21)</f>
        <v>0</v>
      </c>
      <c r="J21" s="157">
        <f t="shared" si="19"/>
        <v>0</v>
      </c>
      <c r="K21" s="157">
        <f t="shared" si="19"/>
        <v>0</v>
      </c>
      <c r="L21" s="118">
        <f t="shared" si="19"/>
        <v>0</v>
      </c>
      <c r="M21" s="158">
        <f t="shared" si="19"/>
        <v>0</v>
      </c>
      <c r="N21" s="157">
        <f t="shared" si="19"/>
        <v>0</v>
      </c>
      <c r="O21" s="157">
        <f t="shared" si="19"/>
        <v>0</v>
      </c>
      <c r="P21" s="157">
        <f t="shared" si="19"/>
        <v>0</v>
      </c>
      <c r="Q21" s="118">
        <f t="shared" si="19"/>
        <v>0</v>
      </c>
      <c r="R21" s="158">
        <f t="shared" si="19"/>
        <v>0</v>
      </c>
      <c r="S21" s="157">
        <f t="shared" si="19"/>
        <v>0</v>
      </c>
      <c r="T21" s="157">
        <f t="shared" si="19"/>
        <v>0</v>
      </c>
      <c r="U21" s="157">
        <f t="shared" si="19"/>
        <v>0</v>
      </c>
      <c r="V21" s="118">
        <f t="shared" si="19"/>
        <v>0</v>
      </c>
      <c r="W21" s="158">
        <f t="shared" si="19"/>
        <v>0</v>
      </c>
      <c r="X21" s="157">
        <f t="shared" si="19"/>
        <v>0</v>
      </c>
      <c r="Y21" s="157">
        <f t="shared" si="19"/>
        <v>0</v>
      </c>
      <c r="Z21" s="157">
        <f t="shared" si="19"/>
        <v>0</v>
      </c>
      <c r="AA21" s="159">
        <f t="shared" si="19"/>
        <v>0</v>
      </c>
      <c r="AB21" s="195">
        <f t="shared" si="18"/>
        <v>0</v>
      </c>
    </row>
    <row r="22" spans="1:28" s="121" customFormat="1" ht="28.35" customHeight="1">
      <c r="A22" s="119"/>
      <c r="B22" s="295"/>
      <c r="C22" s="116" t="s">
        <v>48</v>
      </c>
      <c r="D22" s="115" t="s">
        <v>49</v>
      </c>
      <c r="E22" s="192"/>
      <c r="F22" s="193" t="s">
        <v>50</v>
      </c>
      <c r="G22" s="194" t="s">
        <v>19</v>
      </c>
      <c r="H22" s="10">
        <v>128</v>
      </c>
      <c r="I22" s="157">
        <f t="shared" si="19"/>
        <v>128</v>
      </c>
      <c r="J22" s="157">
        <f t="shared" si="19"/>
        <v>128</v>
      </c>
      <c r="K22" s="157">
        <f t="shared" si="19"/>
        <v>128</v>
      </c>
      <c r="L22" s="118">
        <f t="shared" si="19"/>
        <v>128</v>
      </c>
      <c r="M22" s="158">
        <v>8</v>
      </c>
      <c r="N22" s="157">
        <f t="shared" si="19"/>
        <v>8</v>
      </c>
      <c r="O22" s="157">
        <f t="shared" si="19"/>
        <v>8</v>
      </c>
      <c r="P22" s="157">
        <f t="shared" si="19"/>
        <v>8</v>
      </c>
      <c r="Q22" s="118">
        <f t="shared" si="19"/>
        <v>8</v>
      </c>
      <c r="R22" s="158">
        <f t="shared" si="19"/>
        <v>8</v>
      </c>
      <c r="S22" s="157">
        <f t="shared" si="19"/>
        <v>8</v>
      </c>
      <c r="T22" s="157">
        <f t="shared" si="19"/>
        <v>8</v>
      </c>
      <c r="U22" s="157">
        <f t="shared" si="19"/>
        <v>8</v>
      </c>
      <c r="V22" s="118">
        <f t="shared" si="19"/>
        <v>8</v>
      </c>
      <c r="W22" s="158">
        <f t="shared" si="19"/>
        <v>8</v>
      </c>
      <c r="X22" s="157">
        <f t="shared" si="19"/>
        <v>8</v>
      </c>
      <c r="Y22" s="157">
        <f t="shared" si="19"/>
        <v>8</v>
      </c>
      <c r="Z22" s="157">
        <f t="shared" si="19"/>
        <v>8</v>
      </c>
      <c r="AA22" s="159">
        <f t="shared" si="19"/>
        <v>8</v>
      </c>
      <c r="AB22" s="195">
        <f t="shared" si="18"/>
        <v>760</v>
      </c>
    </row>
    <row r="23" spans="1:28" s="121" customFormat="1" ht="28.35" customHeight="1">
      <c r="A23" s="119"/>
      <c r="B23" s="295"/>
      <c r="C23" s="116" t="s">
        <v>51</v>
      </c>
      <c r="D23" s="115" t="s">
        <v>52</v>
      </c>
      <c r="E23" s="192"/>
      <c r="F23" s="193" t="s">
        <v>53</v>
      </c>
      <c r="G23" s="194" t="s">
        <v>19</v>
      </c>
      <c r="H23" s="10">
        <v>42</v>
      </c>
      <c r="I23" s="157">
        <f t="shared" si="19"/>
        <v>42</v>
      </c>
      <c r="J23" s="157">
        <f t="shared" si="19"/>
        <v>42</v>
      </c>
      <c r="K23" s="157">
        <f t="shared" si="19"/>
        <v>42</v>
      </c>
      <c r="L23" s="118">
        <f t="shared" si="19"/>
        <v>42</v>
      </c>
      <c r="M23" s="158">
        <v>24</v>
      </c>
      <c r="N23" s="157">
        <f t="shared" si="19"/>
        <v>24</v>
      </c>
      <c r="O23" s="157">
        <f t="shared" si="19"/>
        <v>24</v>
      </c>
      <c r="P23" s="157">
        <f t="shared" si="19"/>
        <v>24</v>
      </c>
      <c r="Q23" s="118">
        <f t="shared" si="19"/>
        <v>24</v>
      </c>
      <c r="R23" s="158">
        <f t="shared" si="19"/>
        <v>24</v>
      </c>
      <c r="S23" s="157">
        <f t="shared" si="19"/>
        <v>24</v>
      </c>
      <c r="T23" s="157">
        <f t="shared" si="19"/>
        <v>24</v>
      </c>
      <c r="U23" s="157">
        <f t="shared" si="19"/>
        <v>24</v>
      </c>
      <c r="V23" s="118">
        <f t="shared" si="19"/>
        <v>24</v>
      </c>
      <c r="W23" s="158">
        <f t="shared" si="19"/>
        <v>24</v>
      </c>
      <c r="X23" s="157">
        <f t="shared" si="19"/>
        <v>24</v>
      </c>
      <c r="Y23" s="157">
        <f t="shared" si="19"/>
        <v>24</v>
      </c>
      <c r="Z23" s="157">
        <f t="shared" si="19"/>
        <v>24</v>
      </c>
      <c r="AA23" s="159">
        <f t="shared" si="19"/>
        <v>24</v>
      </c>
      <c r="AB23" s="195">
        <f t="shared" si="18"/>
        <v>570</v>
      </c>
    </row>
    <row r="24" spans="1:28" s="121" customFormat="1" ht="28.35" customHeight="1">
      <c r="A24" s="119"/>
      <c r="B24" s="295"/>
      <c r="C24" s="196" t="s">
        <v>54</v>
      </c>
      <c r="D24" s="197"/>
      <c r="E24" s="198"/>
      <c r="F24" s="199" t="s">
        <v>55</v>
      </c>
      <c r="G24" s="194" t="s">
        <v>19</v>
      </c>
      <c r="H24" s="10">
        <v>293</v>
      </c>
      <c r="I24" s="157">
        <f t="shared" si="19"/>
        <v>293</v>
      </c>
      <c r="J24" s="157">
        <f t="shared" si="19"/>
        <v>293</v>
      </c>
      <c r="K24" s="157">
        <f t="shared" si="19"/>
        <v>293</v>
      </c>
      <c r="L24" s="118">
        <f t="shared" si="19"/>
        <v>293</v>
      </c>
      <c r="M24" s="158">
        <v>252</v>
      </c>
      <c r="N24" s="157">
        <f t="shared" si="19"/>
        <v>252</v>
      </c>
      <c r="O24" s="157">
        <f t="shared" si="19"/>
        <v>252</v>
      </c>
      <c r="P24" s="157">
        <f t="shared" si="19"/>
        <v>252</v>
      </c>
      <c r="Q24" s="118">
        <f t="shared" si="19"/>
        <v>252</v>
      </c>
      <c r="R24" s="158">
        <f t="shared" si="19"/>
        <v>252</v>
      </c>
      <c r="S24" s="157">
        <f t="shared" si="19"/>
        <v>252</v>
      </c>
      <c r="T24" s="157">
        <f t="shared" si="19"/>
        <v>252</v>
      </c>
      <c r="U24" s="157">
        <f t="shared" si="19"/>
        <v>252</v>
      </c>
      <c r="V24" s="118">
        <f t="shared" si="19"/>
        <v>252</v>
      </c>
      <c r="W24" s="158">
        <f t="shared" si="19"/>
        <v>252</v>
      </c>
      <c r="X24" s="157">
        <f t="shared" si="19"/>
        <v>252</v>
      </c>
      <c r="Y24" s="157">
        <f t="shared" si="19"/>
        <v>252</v>
      </c>
      <c r="Z24" s="157">
        <f t="shared" si="19"/>
        <v>252</v>
      </c>
      <c r="AA24" s="159">
        <f t="shared" si="19"/>
        <v>252</v>
      </c>
      <c r="AB24" s="195">
        <f t="shared" si="18"/>
        <v>5245</v>
      </c>
    </row>
    <row r="25" spans="1:28" s="121" customFormat="1" ht="28.35" customHeight="1">
      <c r="A25" s="119"/>
      <c r="B25" s="295"/>
      <c r="C25" s="196"/>
      <c r="D25" s="197"/>
      <c r="E25" s="198"/>
      <c r="F25" s="199">
        <v>21</v>
      </c>
      <c r="G25" s="194" t="s">
        <v>19</v>
      </c>
      <c r="H25" s="10"/>
      <c r="I25" s="157" t="str">
        <f t="shared" si="19"/>
        <v/>
      </c>
      <c r="J25" s="157" t="str">
        <f t="shared" si="19"/>
        <v/>
      </c>
      <c r="K25" s="157" t="str">
        <f t="shared" si="19"/>
        <v/>
      </c>
      <c r="L25" s="118" t="str">
        <f t="shared" si="19"/>
        <v/>
      </c>
      <c r="M25" s="158" t="str">
        <f t="shared" si="19"/>
        <v/>
      </c>
      <c r="N25" s="157" t="str">
        <f t="shared" si="19"/>
        <v/>
      </c>
      <c r="O25" s="157" t="str">
        <f t="shared" si="19"/>
        <v/>
      </c>
      <c r="P25" s="157" t="str">
        <f t="shared" si="19"/>
        <v/>
      </c>
      <c r="Q25" s="118" t="str">
        <f t="shared" si="19"/>
        <v/>
      </c>
      <c r="R25" s="158" t="str">
        <f t="shared" si="19"/>
        <v/>
      </c>
      <c r="S25" s="157" t="str">
        <f t="shared" si="19"/>
        <v/>
      </c>
      <c r="T25" s="157" t="str">
        <f t="shared" si="19"/>
        <v/>
      </c>
      <c r="U25" s="157" t="str">
        <f t="shared" si="19"/>
        <v/>
      </c>
      <c r="V25" s="118" t="str">
        <f t="shared" si="19"/>
        <v/>
      </c>
      <c r="W25" s="158" t="str">
        <f t="shared" si="19"/>
        <v/>
      </c>
      <c r="X25" s="157" t="str">
        <f t="shared" si="19"/>
        <v/>
      </c>
      <c r="Y25" s="157" t="str">
        <f t="shared" si="19"/>
        <v/>
      </c>
      <c r="Z25" s="157" t="str">
        <f t="shared" si="19"/>
        <v/>
      </c>
      <c r="AA25" s="159" t="str">
        <f t="shared" si="19"/>
        <v/>
      </c>
      <c r="AB25" s="195" t="str">
        <f t="shared" si="18"/>
        <v/>
      </c>
    </row>
    <row r="26" spans="1:28" s="121" customFormat="1" ht="28.35" customHeight="1" thickBot="1">
      <c r="A26" s="119"/>
      <c r="B26" s="295"/>
      <c r="C26" s="196"/>
      <c r="D26" s="197"/>
      <c r="E26" s="198"/>
      <c r="F26" s="199">
        <v>22</v>
      </c>
      <c r="G26" s="194" t="s">
        <v>19</v>
      </c>
      <c r="H26" s="10"/>
      <c r="I26" s="157" t="str">
        <f t="shared" si="19"/>
        <v/>
      </c>
      <c r="J26" s="157" t="str">
        <f t="shared" si="19"/>
        <v/>
      </c>
      <c r="K26" s="157" t="str">
        <f t="shared" si="19"/>
        <v/>
      </c>
      <c r="L26" s="118" t="str">
        <f t="shared" si="19"/>
        <v/>
      </c>
      <c r="M26" s="158" t="str">
        <f t="shared" si="19"/>
        <v/>
      </c>
      <c r="N26" s="157" t="str">
        <f t="shared" si="19"/>
        <v/>
      </c>
      <c r="O26" s="157" t="str">
        <f t="shared" si="19"/>
        <v/>
      </c>
      <c r="P26" s="157" t="str">
        <f t="shared" si="19"/>
        <v/>
      </c>
      <c r="Q26" s="118" t="str">
        <f t="shared" si="19"/>
        <v/>
      </c>
      <c r="R26" s="158" t="str">
        <f t="shared" si="19"/>
        <v/>
      </c>
      <c r="S26" s="157" t="str">
        <f t="shared" si="19"/>
        <v/>
      </c>
      <c r="T26" s="157" t="str">
        <f t="shared" si="19"/>
        <v/>
      </c>
      <c r="U26" s="157" t="str">
        <f t="shared" si="19"/>
        <v/>
      </c>
      <c r="V26" s="118" t="str">
        <f t="shared" si="19"/>
        <v/>
      </c>
      <c r="W26" s="158" t="str">
        <f t="shared" si="19"/>
        <v/>
      </c>
      <c r="X26" s="157" t="str">
        <f t="shared" si="19"/>
        <v/>
      </c>
      <c r="Y26" s="157" t="str">
        <f t="shared" si="19"/>
        <v/>
      </c>
      <c r="Z26" s="157" t="str">
        <f t="shared" si="19"/>
        <v/>
      </c>
      <c r="AA26" s="159" t="str">
        <f t="shared" si="19"/>
        <v/>
      </c>
      <c r="AB26" s="195" t="str">
        <f t="shared" si="18"/>
        <v/>
      </c>
    </row>
    <row r="27" spans="1:28" s="210" customFormat="1" ht="28.35" customHeight="1" thickBot="1">
      <c r="A27" s="200"/>
      <c r="B27" s="296"/>
      <c r="C27" s="201" t="s">
        <v>56</v>
      </c>
      <c r="D27" s="202"/>
      <c r="E27" s="202"/>
      <c r="F27" s="203" t="s">
        <v>57</v>
      </c>
      <c r="G27" s="204" t="s">
        <v>19</v>
      </c>
      <c r="H27" s="205">
        <f t="shared" ref="H27:AA27" si="20">IF(SUM(H20:H26)=0,"",SUM(H20:H26))</f>
        <v>571</v>
      </c>
      <c r="I27" s="206">
        <f t="shared" si="20"/>
        <v>571</v>
      </c>
      <c r="J27" s="206">
        <f t="shared" si="20"/>
        <v>571</v>
      </c>
      <c r="K27" s="206">
        <f t="shared" si="20"/>
        <v>571</v>
      </c>
      <c r="L27" s="207">
        <f t="shared" si="20"/>
        <v>571</v>
      </c>
      <c r="M27" s="205">
        <f t="shared" si="20"/>
        <v>530</v>
      </c>
      <c r="N27" s="206">
        <f t="shared" si="20"/>
        <v>336</v>
      </c>
      <c r="O27" s="206">
        <f t="shared" si="20"/>
        <v>336</v>
      </c>
      <c r="P27" s="206">
        <f t="shared" si="20"/>
        <v>336</v>
      </c>
      <c r="Q27" s="207">
        <f t="shared" si="20"/>
        <v>336</v>
      </c>
      <c r="R27" s="205">
        <f t="shared" si="20"/>
        <v>336</v>
      </c>
      <c r="S27" s="206">
        <f t="shared" si="20"/>
        <v>336</v>
      </c>
      <c r="T27" s="206">
        <f t="shared" si="20"/>
        <v>336</v>
      </c>
      <c r="U27" s="206">
        <f t="shared" si="20"/>
        <v>336</v>
      </c>
      <c r="V27" s="207">
        <f t="shared" si="20"/>
        <v>336</v>
      </c>
      <c r="W27" s="205">
        <f t="shared" si="20"/>
        <v>336</v>
      </c>
      <c r="X27" s="206">
        <f t="shared" si="20"/>
        <v>336</v>
      </c>
      <c r="Y27" s="206">
        <f t="shared" si="20"/>
        <v>336</v>
      </c>
      <c r="Z27" s="206">
        <f t="shared" si="20"/>
        <v>336</v>
      </c>
      <c r="AA27" s="208">
        <f t="shared" si="20"/>
        <v>336</v>
      </c>
      <c r="AB27" s="209">
        <f t="shared" si="18"/>
        <v>8089</v>
      </c>
    </row>
    <row r="28" spans="1:28" s="210" customFormat="1" ht="28.35" customHeight="1" thickBot="1">
      <c r="A28" s="200"/>
      <c r="B28" s="276" t="s">
        <v>58</v>
      </c>
      <c r="C28" s="277"/>
      <c r="D28" s="277"/>
      <c r="E28" s="278"/>
      <c r="F28" s="211" t="s">
        <v>59</v>
      </c>
      <c r="G28" s="212" t="s">
        <v>19</v>
      </c>
      <c r="H28" s="213">
        <f t="shared" ref="H28:AA28" si="21">IF(H27="","",H19-H27)</f>
        <v>149</v>
      </c>
      <c r="I28" s="214">
        <f t="shared" si="21"/>
        <v>149</v>
      </c>
      <c r="J28" s="214">
        <f t="shared" si="21"/>
        <v>149</v>
      </c>
      <c r="K28" s="214">
        <f t="shared" si="21"/>
        <v>149</v>
      </c>
      <c r="L28" s="215">
        <f t="shared" si="21"/>
        <v>149</v>
      </c>
      <c r="M28" s="216">
        <f t="shared" si="21"/>
        <v>1112</v>
      </c>
      <c r="N28" s="214">
        <f t="shared" si="21"/>
        <v>8</v>
      </c>
      <c r="O28" s="214">
        <f t="shared" si="21"/>
        <v>8</v>
      </c>
      <c r="P28" s="214">
        <f t="shared" si="21"/>
        <v>8</v>
      </c>
      <c r="Q28" s="215">
        <f t="shared" si="21"/>
        <v>8</v>
      </c>
      <c r="R28" s="216">
        <f t="shared" si="21"/>
        <v>8</v>
      </c>
      <c r="S28" s="214">
        <f t="shared" si="21"/>
        <v>8</v>
      </c>
      <c r="T28" s="214">
        <f t="shared" si="21"/>
        <v>8</v>
      </c>
      <c r="U28" s="214">
        <f t="shared" si="21"/>
        <v>8</v>
      </c>
      <c r="V28" s="215">
        <f t="shared" si="21"/>
        <v>8</v>
      </c>
      <c r="W28" s="216">
        <f t="shared" si="21"/>
        <v>8</v>
      </c>
      <c r="X28" s="214">
        <f t="shared" si="21"/>
        <v>8</v>
      </c>
      <c r="Y28" s="214">
        <f t="shared" si="21"/>
        <v>8</v>
      </c>
      <c r="Z28" s="214">
        <f t="shared" si="21"/>
        <v>8</v>
      </c>
      <c r="AA28" s="217">
        <f t="shared" si="21"/>
        <v>8</v>
      </c>
      <c r="AB28" s="96">
        <f>IF(AA28="","",AB19-AB27)</f>
        <v>1969</v>
      </c>
    </row>
    <row r="29" spans="1:28" s="210" customFormat="1" ht="39" customHeight="1" thickTop="1" thickBot="1">
      <c r="A29" s="200"/>
      <c r="B29" s="256" t="s">
        <v>60</v>
      </c>
      <c r="C29" s="257"/>
      <c r="D29" s="218" t="s">
        <v>61</v>
      </c>
      <c r="E29" s="219">
        <v>900</v>
      </c>
      <c r="F29" s="220" t="s">
        <v>62</v>
      </c>
      <c r="G29" s="221" t="s">
        <v>19</v>
      </c>
      <c r="H29" s="222">
        <f>IF(H28="","",E29+H28)</f>
        <v>1049</v>
      </c>
      <c r="I29" s="223">
        <f>IF(I28="","",I28+H29)</f>
        <v>1198</v>
      </c>
      <c r="J29" s="223">
        <f t="shared" ref="J29:AA29" si="22">IF(J28="","",J28+I29)</f>
        <v>1347</v>
      </c>
      <c r="K29" s="223">
        <f t="shared" si="22"/>
        <v>1496</v>
      </c>
      <c r="L29" s="224">
        <f t="shared" si="22"/>
        <v>1645</v>
      </c>
      <c r="M29" s="222">
        <f t="shared" si="22"/>
        <v>2757</v>
      </c>
      <c r="N29" s="223">
        <f t="shared" si="22"/>
        <v>2765</v>
      </c>
      <c r="O29" s="223">
        <f t="shared" si="22"/>
        <v>2773</v>
      </c>
      <c r="P29" s="223">
        <f t="shared" si="22"/>
        <v>2781</v>
      </c>
      <c r="Q29" s="224">
        <f t="shared" si="22"/>
        <v>2789</v>
      </c>
      <c r="R29" s="222">
        <f t="shared" si="22"/>
        <v>2797</v>
      </c>
      <c r="S29" s="223">
        <f t="shared" si="22"/>
        <v>2805</v>
      </c>
      <c r="T29" s="223">
        <f t="shared" si="22"/>
        <v>2813</v>
      </c>
      <c r="U29" s="223">
        <f t="shared" si="22"/>
        <v>2821</v>
      </c>
      <c r="V29" s="224">
        <f t="shared" si="22"/>
        <v>2829</v>
      </c>
      <c r="W29" s="222">
        <f t="shared" si="22"/>
        <v>2837</v>
      </c>
      <c r="X29" s="223">
        <f t="shared" si="22"/>
        <v>2845</v>
      </c>
      <c r="Y29" s="223">
        <f t="shared" si="22"/>
        <v>2853</v>
      </c>
      <c r="Z29" s="223">
        <f t="shared" si="22"/>
        <v>2861</v>
      </c>
      <c r="AA29" s="225">
        <f t="shared" si="22"/>
        <v>2869</v>
      </c>
      <c r="AB29" s="96">
        <f>IF(AA29="","",AB28+E29)</f>
        <v>2869</v>
      </c>
    </row>
    <row r="31" spans="1:28">
      <c r="C31" s="1" t="s">
        <v>66</v>
      </c>
    </row>
    <row r="32" spans="1:28">
      <c r="C32" s="1" t="s">
        <v>67</v>
      </c>
    </row>
    <row r="33" spans="1:28" s="248" customFormat="1">
      <c r="A33" s="245"/>
      <c r="B33" s="246"/>
      <c r="C33" s="247" t="s">
        <v>68</v>
      </c>
      <c r="G33" s="245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</row>
    <row r="34" spans="1:28">
      <c r="C34" s="1" t="s">
        <v>69</v>
      </c>
    </row>
    <row r="35" spans="1:28">
      <c r="C35" s="1" t="s">
        <v>70</v>
      </c>
    </row>
    <row r="36" spans="1:28">
      <c r="C36" s="1" t="s">
        <v>71</v>
      </c>
    </row>
    <row r="37" spans="1:28">
      <c r="C37" s="1" t="s">
        <v>72</v>
      </c>
    </row>
    <row r="38" spans="1:28">
      <c r="C38" s="1" t="s">
        <v>73</v>
      </c>
    </row>
    <row r="39" spans="1:28">
      <c r="C39" s="1" t="s">
        <v>74</v>
      </c>
    </row>
  </sheetData>
  <mergeCells count="10">
    <mergeCell ref="B28:E28"/>
    <mergeCell ref="B29:C29"/>
    <mergeCell ref="B3:B6"/>
    <mergeCell ref="C3:C6"/>
    <mergeCell ref="C7:C8"/>
    <mergeCell ref="C10:C13"/>
    <mergeCell ref="D10:D12"/>
    <mergeCell ref="C14:C15"/>
    <mergeCell ref="B7:B19"/>
    <mergeCell ref="B20:B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7" orientation="landscape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6A04-7494-456C-8663-9326B68DC4F3}">
  <sheetPr>
    <pageSetUpPr fitToPage="1"/>
  </sheetPr>
  <dimension ref="A1:AB39"/>
  <sheetViews>
    <sheetView zoomScaleNormal="100" workbookViewId="0">
      <pane xSplit="7" ySplit="4" topLeftCell="L5" activePane="bottomRight" state="frozen"/>
      <selection pane="topRight"/>
      <selection pane="bottomLeft"/>
      <selection pane="bottomRight"/>
    </sheetView>
  </sheetViews>
  <sheetFormatPr defaultColWidth="9" defaultRowHeight="22.2"/>
  <cols>
    <col min="1" max="1" width="2" style="5" customWidth="1"/>
    <col min="2" max="2" width="9" style="60"/>
    <col min="3" max="3" width="14.59765625" style="1" customWidth="1"/>
    <col min="4" max="4" width="8.796875" style="1" customWidth="1"/>
    <col min="5" max="5" width="18.5" style="1" customWidth="1"/>
    <col min="6" max="6" width="8.59765625" style="1" customWidth="1"/>
    <col min="7" max="7" width="4.59765625" style="5" customWidth="1"/>
    <col min="8" max="28" width="9" style="3"/>
    <col min="29" max="16384" width="9" style="1"/>
  </cols>
  <sheetData>
    <row r="1" spans="1:28" customFormat="1" ht="53.1" customHeight="1">
      <c r="A1" s="3"/>
      <c r="B1" s="59"/>
      <c r="C1" s="36" t="s">
        <v>75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1</v>
      </c>
    </row>
    <row r="2" spans="1:28" ht="8.1" customHeight="1" thickBot="1"/>
    <row r="3" spans="1:28" customFormat="1" ht="28.35" customHeight="1">
      <c r="A3" s="3"/>
      <c r="B3" s="258" t="s">
        <v>2</v>
      </c>
      <c r="C3" s="260" t="s">
        <v>3</v>
      </c>
      <c r="D3" s="37" t="s">
        <v>4</v>
      </c>
      <c r="E3" s="38"/>
      <c r="F3" s="39"/>
      <c r="G3" s="62" t="s">
        <v>5</v>
      </c>
      <c r="H3" s="29">
        <v>60</v>
      </c>
      <c r="I3" s="30">
        <v>61</v>
      </c>
      <c r="J3" s="30">
        <v>62</v>
      </c>
      <c r="K3" s="30">
        <v>63</v>
      </c>
      <c r="L3" s="31">
        <v>64</v>
      </c>
      <c r="M3" s="29">
        <v>65</v>
      </c>
      <c r="N3" s="30">
        <v>66</v>
      </c>
      <c r="O3" s="30">
        <v>67</v>
      </c>
      <c r="P3" s="30">
        <v>68</v>
      </c>
      <c r="Q3" s="31">
        <v>69</v>
      </c>
      <c r="R3" s="29">
        <v>70</v>
      </c>
      <c r="S3" s="30">
        <v>71</v>
      </c>
      <c r="T3" s="30">
        <v>72</v>
      </c>
      <c r="U3" s="30">
        <v>73</v>
      </c>
      <c r="V3" s="31">
        <v>74</v>
      </c>
      <c r="W3" s="29">
        <v>75</v>
      </c>
      <c r="X3" s="30">
        <v>76</v>
      </c>
      <c r="Y3" s="30">
        <v>77</v>
      </c>
      <c r="Z3" s="30">
        <v>78</v>
      </c>
      <c r="AA3" s="32">
        <v>79</v>
      </c>
      <c r="AB3" s="74" t="s">
        <v>6</v>
      </c>
    </row>
    <row r="4" spans="1:28" customFormat="1" ht="28.35" customHeight="1">
      <c r="A4" s="3"/>
      <c r="B4" s="259"/>
      <c r="C4" s="261"/>
      <c r="D4" s="40" t="s">
        <v>7</v>
      </c>
      <c r="E4" s="41"/>
      <c r="F4" s="57" t="s">
        <v>8</v>
      </c>
      <c r="G4" s="63" t="s">
        <v>5</v>
      </c>
      <c r="H4" s="10">
        <v>59</v>
      </c>
      <c r="I4" s="11">
        <f>IF(H4="","",H4+1)</f>
        <v>60</v>
      </c>
      <c r="J4" s="11">
        <f t="shared" ref="J4:Y4" si="0">IF(I4="","",I4+1)</f>
        <v>61</v>
      </c>
      <c r="K4" s="11">
        <f t="shared" si="0"/>
        <v>62</v>
      </c>
      <c r="L4" s="20">
        <f t="shared" si="0"/>
        <v>63</v>
      </c>
      <c r="M4" s="10">
        <f t="shared" si="0"/>
        <v>64</v>
      </c>
      <c r="N4" s="11">
        <f t="shared" si="0"/>
        <v>65</v>
      </c>
      <c r="O4" s="11">
        <f t="shared" si="0"/>
        <v>66</v>
      </c>
      <c r="P4" s="11">
        <f t="shared" si="0"/>
        <v>67</v>
      </c>
      <c r="Q4" s="20">
        <f t="shared" si="0"/>
        <v>68</v>
      </c>
      <c r="R4" s="10">
        <f t="shared" si="0"/>
        <v>69</v>
      </c>
      <c r="S4" s="11">
        <f t="shared" si="0"/>
        <v>70</v>
      </c>
      <c r="T4" s="11">
        <f t="shared" si="0"/>
        <v>71</v>
      </c>
      <c r="U4" s="11">
        <f t="shared" si="0"/>
        <v>72</v>
      </c>
      <c r="V4" s="20">
        <f t="shared" si="0"/>
        <v>73</v>
      </c>
      <c r="W4" s="10">
        <f t="shared" si="0"/>
        <v>74</v>
      </c>
      <c r="X4" s="11">
        <f t="shared" si="0"/>
        <v>75</v>
      </c>
      <c r="Y4" s="11">
        <f t="shared" si="0"/>
        <v>76</v>
      </c>
      <c r="Z4" s="11">
        <f t="shared" ref="Y4:AA6" si="1">IF(Y4="","",Y4+1)</f>
        <v>77</v>
      </c>
      <c r="AA4" s="17">
        <f t="shared" si="1"/>
        <v>78</v>
      </c>
      <c r="AB4" s="75" t="s">
        <v>9</v>
      </c>
    </row>
    <row r="5" spans="1:28" customFormat="1" ht="28.35" customHeight="1">
      <c r="A5" s="3"/>
      <c r="B5" s="259"/>
      <c r="C5" s="261"/>
      <c r="D5" s="40" t="s">
        <v>10</v>
      </c>
      <c r="E5" s="41"/>
      <c r="F5" s="57" t="s">
        <v>11</v>
      </c>
      <c r="G5" s="63" t="s">
        <v>5</v>
      </c>
      <c r="H5" s="12"/>
      <c r="I5" s="11" t="str">
        <f t="shared" ref="I5:X6" si="2">IF(H5="","",H5+1)</f>
        <v/>
      </c>
      <c r="J5" s="11" t="str">
        <f t="shared" si="2"/>
        <v/>
      </c>
      <c r="K5" s="11" t="str">
        <f t="shared" si="2"/>
        <v/>
      </c>
      <c r="L5" s="20" t="str">
        <f t="shared" si="2"/>
        <v/>
      </c>
      <c r="M5" s="10" t="str">
        <f t="shared" si="2"/>
        <v/>
      </c>
      <c r="N5" s="11" t="str">
        <f t="shared" si="2"/>
        <v/>
      </c>
      <c r="O5" s="11" t="str">
        <f t="shared" si="2"/>
        <v/>
      </c>
      <c r="P5" s="11" t="str">
        <f t="shared" si="2"/>
        <v/>
      </c>
      <c r="Q5" s="20" t="str">
        <f t="shared" si="2"/>
        <v/>
      </c>
      <c r="R5" s="10" t="str">
        <f t="shared" si="2"/>
        <v/>
      </c>
      <c r="S5" s="11" t="str">
        <f t="shared" si="2"/>
        <v/>
      </c>
      <c r="T5" s="11" t="str">
        <f t="shared" si="2"/>
        <v/>
      </c>
      <c r="U5" s="11" t="str">
        <f t="shared" si="2"/>
        <v/>
      </c>
      <c r="V5" s="20" t="str">
        <f t="shared" si="2"/>
        <v/>
      </c>
      <c r="W5" s="10" t="str">
        <f t="shared" si="2"/>
        <v/>
      </c>
      <c r="X5" s="11" t="str">
        <f t="shared" si="2"/>
        <v/>
      </c>
      <c r="Y5" s="11" t="str">
        <f t="shared" si="1"/>
        <v/>
      </c>
      <c r="Z5" s="11" t="str">
        <f t="shared" si="1"/>
        <v/>
      </c>
      <c r="AA5" s="17" t="str">
        <f t="shared" si="1"/>
        <v/>
      </c>
      <c r="AB5" s="75" t="s">
        <v>12</v>
      </c>
    </row>
    <row r="6" spans="1:28" customFormat="1" ht="28.35" customHeight="1" thickBot="1">
      <c r="A6" s="3"/>
      <c r="B6" s="259"/>
      <c r="C6" s="262"/>
      <c r="D6" s="40" t="s">
        <v>13</v>
      </c>
      <c r="E6" s="42"/>
      <c r="F6" s="58" t="s">
        <v>14</v>
      </c>
      <c r="G6" s="63" t="s">
        <v>5</v>
      </c>
      <c r="H6" s="12"/>
      <c r="I6" s="11" t="str">
        <f t="shared" si="2"/>
        <v/>
      </c>
      <c r="J6" s="11" t="str">
        <f t="shared" si="2"/>
        <v/>
      </c>
      <c r="K6" s="11" t="str">
        <f t="shared" si="2"/>
        <v/>
      </c>
      <c r="L6" s="20" t="str">
        <f t="shared" si="2"/>
        <v/>
      </c>
      <c r="M6" s="10" t="str">
        <f t="shared" si="2"/>
        <v/>
      </c>
      <c r="N6" s="11" t="str">
        <f t="shared" si="2"/>
        <v/>
      </c>
      <c r="O6" s="11" t="str">
        <f t="shared" si="2"/>
        <v/>
      </c>
      <c r="P6" s="11" t="str">
        <f t="shared" si="2"/>
        <v/>
      </c>
      <c r="Q6" s="20" t="str">
        <f t="shared" si="2"/>
        <v/>
      </c>
      <c r="R6" s="10" t="str">
        <f t="shared" si="2"/>
        <v/>
      </c>
      <c r="S6" s="11" t="str">
        <f t="shared" si="2"/>
        <v/>
      </c>
      <c r="T6" s="11" t="str">
        <f t="shared" si="2"/>
        <v/>
      </c>
      <c r="U6" s="11" t="str">
        <f t="shared" si="2"/>
        <v/>
      </c>
      <c r="V6" s="20" t="str">
        <f t="shared" si="2"/>
        <v/>
      </c>
      <c r="W6" s="10" t="str">
        <f t="shared" si="2"/>
        <v/>
      </c>
      <c r="X6" s="11" t="str">
        <f t="shared" si="2"/>
        <v/>
      </c>
      <c r="Y6" s="11" t="str">
        <f t="shared" si="1"/>
        <v/>
      </c>
      <c r="Z6" s="11" t="str">
        <f t="shared" si="1"/>
        <v/>
      </c>
      <c r="AA6" s="17" t="str">
        <f t="shared" si="1"/>
        <v/>
      </c>
      <c r="AB6" s="76" t="s">
        <v>15</v>
      </c>
    </row>
    <row r="7" spans="1:28" customFormat="1" ht="28.35" customHeight="1">
      <c r="A7" s="3"/>
      <c r="B7" s="270" t="s">
        <v>16</v>
      </c>
      <c r="C7" s="263" t="s">
        <v>17</v>
      </c>
      <c r="D7" s="70" t="s">
        <v>4</v>
      </c>
      <c r="E7" s="52"/>
      <c r="F7" s="54" t="s">
        <v>18</v>
      </c>
      <c r="G7" s="64" t="s">
        <v>19</v>
      </c>
      <c r="H7" s="14">
        <v>408</v>
      </c>
      <c r="I7" s="15">
        <f>IF($H7="","",H7)</f>
        <v>408</v>
      </c>
      <c r="J7" s="15">
        <f t="shared" ref="J7:AA7" si="3">IF($H7="","",I7)</f>
        <v>408</v>
      </c>
      <c r="K7" s="15">
        <f t="shared" si="3"/>
        <v>408</v>
      </c>
      <c r="L7" s="21">
        <f t="shared" si="3"/>
        <v>408</v>
      </c>
      <c r="M7" s="7">
        <v>0</v>
      </c>
      <c r="N7" s="15">
        <f t="shared" si="3"/>
        <v>0</v>
      </c>
      <c r="O7" s="15">
        <f t="shared" si="3"/>
        <v>0</v>
      </c>
      <c r="P7" s="15">
        <f t="shared" si="3"/>
        <v>0</v>
      </c>
      <c r="Q7" s="21">
        <f t="shared" si="3"/>
        <v>0</v>
      </c>
      <c r="R7" s="7">
        <f t="shared" si="3"/>
        <v>0</v>
      </c>
      <c r="S7" s="15">
        <f t="shared" si="3"/>
        <v>0</v>
      </c>
      <c r="T7" s="15">
        <f t="shared" si="3"/>
        <v>0</v>
      </c>
      <c r="U7" s="15">
        <f t="shared" si="3"/>
        <v>0</v>
      </c>
      <c r="V7" s="21">
        <f t="shared" si="3"/>
        <v>0</v>
      </c>
      <c r="W7" s="7">
        <f t="shared" si="3"/>
        <v>0</v>
      </c>
      <c r="X7" s="15">
        <f t="shared" si="3"/>
        <v>0</v>
      </c>
      <c r="Y7" s="15">
        <f t="shared" si="3"/>
        <v>0</v>
      </c>
      <c r="Z7" s="15">
        <f t="shared" si="3"/>
        <v>0</v>
      </c>
      <c r="AA7" s="18">
        <f t="shared" si="3"/>
        <v>0</v>
      </c>
      <c r="AB7" s="78">
        <f t="shared" ref="AB7:AB18" si="4">IF(AA7="","",SUM(H7:AA7))</f>
        <v>2040</v>
      </c>
    </row>
    <row r="8" spans="1:28" customFormat="1" ht="28.35" customHeight="1">
      <c r="A8" s="3"/>
      <c r="B8" s="271"/>
      <c r="C8" s="264"/>
      <c r="D8" s="71" t="s">
        <v>7</v>
      </c>
      <c r="E8" s="44"/>
      <c r="F8" s="55" t="s">
        <v>20</v>
      </c>
      <c r="G8" s="65" t="s">
        <v>19</v>
      </c>
      <c r="H8" s="2">
        <v>0</v>
      </c>
      <c r="I8" s="4">
        <f t="shared" ref="I8:AA8" si="5">IF($H8="","",H8)</f>
        <v>0</v>
      </c>
      <c r="J8" s="4">
        <f t="shared" si="5"/>
        <v>0</v>
      </c>
      <c r="K8" s="4">
        <f t="shared" si="5"/>
        <v>0</v>
      </c>
      <c r="L8" s="22">
        <f t="shared" si="5"/>
        <v>0</v>
      </c>
      <c r="M8" s="8">
        <f t="shared" si="5"/>
        <v>0</v>
      </c>
      <c r="N8" s="4">
        <v>0</v>
      </c>
      <c r="O8" s="4">
        <f t="shared" si="5"/>
        <v>0</v>
      </c>
      <c r="P8" s="4">
        <f t="shared" si="5"/>
        <v>0</v>
      </c>
      <c r="Q8" s="22">
        <f t="shared" si="5"/>
        <v>0</v>
      </c>
      <c r="R8" s="8">
        <f t="shared" si="5"/>
        <v>0</v>
      </c>
      <c r="S8" s="4">
        <f t="shared" si="5"/>
        <v>0</v>
      </c>
      <c r="T8" s="4">
        <f t="shared" si="5"/>
        <v>0</v>
      </c>
      <c r="U8" s="4">
        <f t="shared" si="5"/>
        <v>0</v>
      </c>
      <c r="V8" s="22">
        <f t="shared" si="5"/>
        <v>0</v>
      </c>
      <c r="W8" s="8">
        <f t="shared" si="5"/>
        <v>0</v>
      </c>
      <c r="X8" s="4">
        <f t="shared" si="5"/>
        <v>0</v>
      </c>
      <c r="Y8" s="4">
        <f t="shared" si="5"/>
        <v>0</v>
      </c>
      <c r="Z8" s="4">
        <f t="shared" si="5"/>
        <v>0</v>
      </c>
      <c r="AA8" s="16">
        <f t="shared" si="5"/>
        <v>0</v>
      </c>
      <c r="AB8" s="79">
        <f t="shared" si="4"/>
        <v>0</v>
      </c>
    </row>
    <row r="9" spans="1:28" customFormat="1" ht="28.35" customHeight="1">
      <c r="A9" s="3"/>
      <c r="B9" s="271"/>
      <c r="C9" s="117" t="s">
        <v>21</v>
      </c>
      <c r="D9" s="113" t="s">
        <v>22</v>
      </c>
      <c r="E9" s="44"/>
      <c r="F9" s="55" t="s">
        <v>23</v>
      </c>
      <c r="G9" s="65" t="s">
        <v>19</v>
      </c>
      <c r="H9" s="2">
        <v>0</v>
      </c>
      <c r="I9" s="4">
        <f t="shared" ref="I9:Q9" si="6">IF($H9="","",H9)</f>
        <v>0</v>
      </c>
      <c r="J9" s="4">
        <f t="shared" si="6"/>
        <v>0</v>
      </c>
      <c r="K9" s="4">
        <f t="shared" si="6"/>
        <v>0</v>
      </c>
      <c r="L9" s="22">
        <f t="shared" si="6"/>
        <v>0</v>
      </c>
      <c r="M9" s="8">
        <f t="shared" si="6"/>
        <v>0</v>
      </c>
      <c r="N9" s="4">
        <f t="shared" si="6"/>
        <v>0</v>
      </c>
      <c r="O9" s="4">
        <f t="shared" si="6"/>
        <v>0</v>
      </c>
      <c r="P9" s="4">
        <f t="shared" si="6"/>
        <v>0</v>
      </c>
      <c r="Q9" s="22">
        <f t="shared" si="6"/>
        <v>0</v>
      </c>
      <c r="R9" s="8">
        <v>0</v>
      </c>
      <c r="S9" s="4">
        <f t="shared" ref="S9:AA9" si="7">IF($H9="","",R9)</f>
        <v>0</v>
      </c>
      <c r="T9" s="4">
        <f t="shared" si="7"/>
        <v>0</v>
      </c>
      <c r="U9" s="4">
        <f t="shared" si="7"/>
        <v>0</v>
      </c>
      <c r="V9" s="22">
        <f t="shared" si="7"/>
        <v>0</v>
      </c>
      <c r="W9" s="8">
        <f t="shared" si="7"/>
        <v>0</v>
      </c>
      <c r="X9" s="4">
        <f t="shared" si="7"/>
        <v>0</v>
      </c>
      <c r="Y9" s="4">
        <f t="shared" si="7"/>
        <v>0</v>
      </c>
      <c r="Z9" s="4">
        <f t="shared" si="7"/>
        <v>0</v>
      </c>
      <c r="AA9" s="16">
        <f t="shared" si="7"/>
        <v>0</v>
      </c>
      <c r="AB9" s="79">
        <f>IF(AA9="","",SUM(H9:AA9))</f>
        <v>0</v>
      </c>
    </row>
    <row r="10" spans="1:28" customFormat="1" ht="28.35" customHeight="1">
      <c r="A10" s="3"/>
      <c r="B10" s="271"/>
      <c r="C10" s="265" t="s">
        <v>24</v>
      </c>
      <c r="D10" s="267" t="s">
        <v>4</v>
      </c>
      <c r="E10" s="113" t="s">
        <v>25</v>
      </c>
      <c r="F10" s="55" t="s">
        <v>26</v>
      </c>
      <c r="G10" s="65" t="s">
        <v>19</v>
      </c>
      <c r="H10" s="2">
        <v>0</v>
      </c>
      <c r="I10" s="4">
        <f t="shared" ref="I10:L13" si="8">IF($H10="","",H10)</f>
        <v>0</v>
      </c>
      <c r="J10" s="4">
        <f t="shared" si="8"/>
        <v>0</v>
      </c>
      <c r="K10" s="4">
        <f t="shared" si="8"/>
        <v>0</v>
      </c>
      <c r="L10" s="22">
        <f t="shared" si="8"/>
        <v>0</v>
      </c>
      <c r="M10" s="8">
        <v>1050</v>
      </c>
      <c r="N10" s="4">
        <v>0</v>
      </c>
      <c r="O10" s="4">
        <f t="shared" ref="O10:R13" si="9">IF($H10="","",N10)</f>
        <v>0</v>
      </c>
      <c r="P10" s="4">
        <f t="shared" si="9"/>
        <v>0</v>
      </c>
      <c r="Q10" s="22">
        <f t="shared" si="9"/>
        <v>0</v>
      </c>
      <c r="R10" s="8">
        <f t="shared" si="9"/>
        <v>0</v>
      </c>
      <c r="S10" s="4">
        <f t="shared" ref="S10:AA10" si="10">IF($H10="","",R10)</f>
        <v>0</v>
      </c>
      <c r="T10" s="4">
        <f t="shared" si="10"/>
        <v>0</v>
      </c>
      <c r="U10" s="4">
        <f t="shared" si="10"/>
        <v>0</v>
      </c>
      <c r="V10" s="22">
        <f t="shared" si="10"/>
        <v>0</v>
      </c>
      <c r="W10" s="8">
        <f t="shared" si="10"/>
        <v>0</v>
      </c>
      <c r="X10" s="4">
        <f t="shared" si="10"/>
        <v>0</v>
      </c>
      <c r="Y10" s="4">
        <f t="shared" si="10"/>
        <v>0</v>
      </c>
      <c r="Z10" s="4">
        <f t="shared" si="10"/>
        <v>0</v>
      </c>
      <c r="AA10" s="16">
        <f t="shared" si="10"/>
        <v>0</v>
      </c>
      <c r="AB10" s="79">
        <f>IF(AA10="","",SUM(H10:AA10))</f>
        <v>1050</v>
      </c>
    </row>
    <row r="11" spans="1:28" customFormat="1" ht="28.35" customHeight="1">
      <c r="A11" s="3"/>
      <c r="B11" s="271"/>
      <c r="C11" s="266"/>
      <c r="D11" s="268"/>
      <c r="E11" s="113" t="s">
        <v>27</v>
      </c>
      <c r="F11" s="55" t="s">
        <v>28</v>
      </c>
      <c r="G11" s="65" t="s">
        <v>19</v>
      </c>
      <c r="H11" s="2">
        <v>0</v>
      </c>
      <c r="I11" s="4">
        <f t="shared" si="8"/>
        <v>0</v>
      </c>
      <c r="J11" s="4">
        <f t="shared" si="8"/>
        <v>0</v>
      </c>
      <c r="K11" s="4">
        <f t="shared" si="8"/>
        <v>0</v>
      </c>
      <c r="L11" s="22">
        <f t="shared" si="8"/>
        <v>0</v>
      </c>
      <c r="M11" s="8">
        <f t="shared" ref="M11:N13" si="11">IF($H11="","",L11)</f>
        <v>0</v>
      </c>
      <c r="N11" s="4">
        <f t="shared" si="11"/>
        <v>0</v>
      </c>
      <c r="O11" s="4">
        <f t="shared" si="9"/>
        <v>0</v>
      </c>
      <c r="P11" s="4">
        <f t="shared" si="9"/>
        <v>0</v>
      </c>
      <c r="Q11" s="22">
        <f t="shared" si="9"/>
        <v>0</v>
      </c>
      <c r="R11" s="8">
        <f t="shared" si="9"/>
        <v>0</v>
      </c>
      <c r="S11" s="4">
        <f t="shared" ref="S11:AA11" si="12">IF($H11="","",R11)</f>
        <v>0</v>
      </c>
      <c r="T11" s="4">
        <f t="shared" si="12"/>
        <v>0</v>
      </c>
      <c r="U11" s="4">
        <f t="shared" si="12"/>
        <v>0</v>
      </c>
      <c r="V11" s="22">
        <f t="shared" si="12"/>
        <v>0</v>
      </c>
      <c r="W11" s="8">
        <f t="shared" si="12"/>
        <v>0</v>
      </c>
      <c r="X11" s="4">
        <f t="shared" si="12"/>
        <v>0</v>
      </c>
      <c r="Y11" s="4">
        <f t="shared" si="12"/>
        <v>0</v>
      </c>
      <c r="Z11" s="4">
        <f t="shared" si="12"/>
        <v>0</v>
      </c>
      <c r="AA11" s="16">
        <f t="shared" si="12"/>
        <v>0</v>
      </c>
      <c r="AB11" s="79">
        <f>IF(AA11="","",SUM(H11:AA11))</f>
        <v>0</v>
      </c>
    </row>
    <row r="12" spans="1:28" customFormat="1" ht="28.35" customHeight="1">
      <c r="A12" s="3"/>
      <c r="B12" s="271"/>
      <c r="C12" s="266"/>
      <c r="D12" s="269"/>
      <c r="E12" s="113" t="s">
        <v>29</v>
      </c>
      <c r="F12" s="55" t="s">
        <v>30</v>
      </c>
      <c r="G12" s="65" t="s">
        <v>19</v>
      </c>
      <c r="H12" s="2"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22">
        <f t="shared" si="8"/>
        <v>0</v>
      </c>
      <c r="M12" s="8">
        <f t="shared" si="11"/>
        <v>0</v>
      </c>
      <c r="N12" s="4">
        <f t="shared" si="11"/>
        <v>0</v>
      </c>
      <c r="O12" s="4">
        <f t="shared" si="9"/>
        <v>0</v>
      </c>
      <c r="P12" s="4">
        <f t="shared" si="9"/>
        <v>0</v>
      </c>
      <c r="Q12" s="22">
        <f t="shared" si="9"/>
        <v>0</v>
      </c>
      <c r="R12" s="8">
        <f t="shared" si="9"/>
        <v>0</v>
      </c>
      <c r="S12" s="4">
        <f t="shared" ref="S12:AA12" si="13">IF($H12="","",R12)</f>
        <v>0</v>
      </c>
      <c r="T12" s="4">
        <f t="shared" si="13"/>
        <v>0</v>
      </c>
      <c r="U12" s="4">
        <f t="shared" si="13"/>
        <v>0</v>
      </c>
      <c r="V12" s="22">
        <f t="shared" si="13"/>
        <v>0</v>
      </c>
      <c r="W12" s="8">
        <f t="shared" si="13"/>
        <v>0</v>
      </c>
      <c r="X12" s="4">
        <f t="shared" si="13"/>
        <v>0</v>
      </c>
      <c r="Y12" s="4">
        <f t="shared" si="13"/>
        <v>0</v>
      </c>
      <c r="Z12" s="4">
        <f t="shared" si="13"/>
        <v>0</v>
      </c>
      <c r="AA12" s="16">
        <f t="shared" si="13"/>
        <v>0</v>
      </c>
      <c r="AB12" s="79">
        <f>IF(AA12="","",SUM(H12:AA12))</f>
        <v>0</v>
      </c>
    </row>
    <row r="13" spans="1:28" customFormat="1" ht="28.35" customHeight="1">
      <c r="A13" s="3"/>
      <c r="B13" s="271"/>
      <c r="C13" s="264"/>
      <c r="D13" s="113" t="s">
        <v>7</v>
      </c>
      <c r="E13" s="44"/>
      <c r="F13" s="55" t="s">
        <v>31</v>
      </c>
      <c r="G13" s="65" t="s">
        <v>19</v>
      </c>
      <c r="H13" s="2">
        <v>0</v>
      </c>
      <c r="I13" s="4">
        <f t="shared" si="8"/>
        <v>0</v>
      </c>
      <c r="J13" s="4">
        <f t="shared" si="8"/>
        <v>0</v>
      </c>
      <c r="K13" s="4">
        <f t="shared" si="8"/>
        <v>0</v>
      </c>
      <c r="L13" s="22">
        <f t="shared" si="8"/>
        <v>0</v>
      </c>
      <c r="M13" s="8">
        <f t="shared" si="11"/>
        <v>0</v>
      </c>
      <c r="N13" s="4">
        <f t="shared" si="11"/>
        <v>0</v>
      </c>
      <c r="O13" s="4">
        <f t="shared" si="9"/>
        <v>0</v>
      </c>
      <c r="P13" s="4">
        <f t="shared" si="9"/>
        <v>0</v>
      </c>
      <c r="Q13" s="22">
        <f t="shared" si="9"/>
        <v>0</v>
      </c>
      <c r="R13" s="8">
        <f t="shared" si="9"/>
        <v>0</v>
      </c>
      <c r="S13" s="4">
        <f t="shared" ref="S13:AA13" si="14">IF($H13="","",R13)</f>
        <v>0</v>
      </c>
      <c r="T13" s="4">
        <f t="shared" si="14"/>
        <v>0</v>
      </c>
      <c r="U13" s="4">
        <f t="shared" si="14"/>
        <v>0</v>
      </c>
      <c r="V13" s="22">
        <f t="shared" si="14"/>
        <v>0</v>
      </c>
      <c r="W13" s="8">
        <f t="shared" si="14"/>
        <v>0</v>
      </c>
      <c r="X13" s="4">
        <f t="shared" si="14"/>
        <v>0</v>
      </c>
      <c r="Y13" s="4">
        <f t="shared" si="14"/>
        <v>0</v>
      </c>
      <c r="Z13" s="4">
        <f t="shared" si="14"/>
        <v>0</v>
      </c>
      <c r="AA13" s="16">
        <f t="shared" si="14"/>
        <v>0</v>
      </c>
      <c r="AB13" s="79">
        <f>IF(AA13="","",SUM(H13:AA13))</f>
        <v>0</v>
      </c>
    </row>
    <row r="14" spans="1:28" customFormat="1" ht="28.35" customHeight="1">
      <c r="A14" s="3"/>
      <c r="B14" s="271"/>
      <c r="C14" s="265" t="s">
        <v>32</v>
      </c>
      <c r="D14" s="113" t="s">
        <v>4</v>
      </c>
      <c r="E14" s="44"/>
      <c r="F14" s="55" t="s">
        <v>33</v>
      </c>
      <c r="G14" s="65" t="s">
        <v>19</v>
      </c>
      <c r="H14" s="2">
        <v>0</v>
      </c>
      <c r="I14" s="4">
        <f t="shared" ref="I14:X18" si="15">IF($H14="","",H14)</f>
        <v>0</v>
      </c>
      <c r="J14" s="4">
        <f t="shared" si="15"/>
        <v>0</v>
      </c>
      <c r="K14" s="4">
        <f t="shared" si="15"/>
        <v>0</v>
      </c>
      <c r="L14" s="22">
        <f t="shared" si="15"/>
        <v>0</v>
      </c>
      <c r="M14" s="158">
        <v>249</v>
      </c>
      <c r="N14" s="157">
        <v>207</v>
      </c>
      <c r="O14" s="4">
        <f t="shared" si="15"/>
        <v>207</v>
      </c>
      <c r="P14" s="4">
        <f t="shared" si="15"/>
        <v>207</v>
      </c>
      <c r="Q14" s="22">
        <f t="shared" si="15"/>
        <v>207</v>
      </c>
      <c r="R14" s="8">
        <f t="shared" si="15"/>
        <v>207</v>
      </c>
      <c r="S14" s="4">
        <f t="shared" si="15"/>
        <v>207</v>
      </c>
      <c r="T14" s="4">
        <f t="shared" si="15"/>
        <v>207</v>
      </c>
      <c r="U14" s="4">
        <f t="shared" si="15"/>
        <v>207</v>
      </c>
      <c r="V14" s="22">
        <f t="shared" si="15"/>
        <v>207</v>
      </c>
      <c r="W14" s="8">
        <f t="shared" si="15"/>
        <v>207</v>
      </c>
      <c r="X14" s="4">
        <f t="shared" si="15"/>
        <v>207</v>
      </c>
      <c r="Y14" s="4">
        <f t="shared" ref="Y14:AA18" si="16">IF($H14="","",X14)</f>
        <v>207</v>
      </c>
      <c r="Z14" s="4">
        <f t="shared" si="16"/>
        <v>207</v>
      </c>
      <c r="AA14" s="16">
        <f t="shared" si="16"/>
        <v>207</v>
      </c>
      <c r="AB14" s="79">
        <f t="shared" si="4"/>
        <v>3147</v>
      </c>
    </row>
    <row r="15" spans="1:28" customFormat="1" ht="28.35" customHeight="1">
      <c r="A15" s="3"/>
      <c r="B15" s="271"/>
      <c r="C15" s="264"/>
      <c r="D15" s="113" t="s">
        <v>7</v>
      </c>
      <c r="E15" s="44"/>
      <c r="F15" s="55" t="s">
        <v>34</v>
      </c>
      <c r="G15" s="65" t="s">
        <v>19</v>
      </c>
      <c r="H15" s="2">
        <v>0</v>
      </c>
      <c r="I15" s="4">
        <f t="shared" si="15"/>
        <v>0</v>
      </c>
      <c r="J15" s="4">
        <f t="shared" si="15"/>
        <v>0</v>
      </c>
      <c r="K15" s="4">
        <f t="shared" si="15"/>
        <v>0</v>
      </c>
      <c r="L15" s="22">
        <f t="shared" si="15"/>
        <v>0</v>
      </c>
      <c r="M15" s="8">
        <f t="shared" si="15"/>
        <v>0</v>
      </c>
      <c r="N15" s="4">
        <v>83</v>
      </c>
      <c r="O15" s="4">
        <f t="shared" si="15"/>
        <v>83</v>
      </c>
      <c r="P15" s="4">
        <f t="shared" si="15"/>
        <v>83</v>
      </c>
      <c r="Q15" s="22">
        <f t="shared" si="15"/>
        <v>83</v>
      </c>
      <c r="R15" s="8">
        <f t="shared" si="15"/>
        <v>83</v>
      </c>
      <c r="S15" s="4">
        <f t="shared" si="15"/>
        <v>83</v>
      </c>
      <c r="T15" s="4">
        <f t="shared" si="15"/>
        <v>83</v>
      </c>
      <c r="U15" s="4">
        <f t="shared" si="15"/>
        <v>83</v>
      </c>
      <c r="V15" s="22">
        <f t="shared" si="15"/>
        <v>83</v>
      </c>
      <c r="W15" s="8">
        <f t="shared" si="15"/>
        <v>83</v>
      </c>
      <c r="X15" s="4">
        <f t="shared" si="15"/>
        <v>83</v>
      </c>
      <c r="Y15" s="4">
        <f t="shared" si="16"/>
        <v>83</v>
      </c>
      <c r="Z15" s="4">
        <f t="shared" si="16"/>
        <v>83</v>
      </c>
      <c r="AA15" s="16">
        <f t="shared" si="16"/>
        <v>83</v>
      </c>
      <c r="AB15" s="79">
        <f t="shared" si="4"/>
        <v>1162</v>
      </c>
    </row>
    <row r="16" spans="1:28" customFormat="1" ht="28.35" customHeight="1">
      <c r="A16" s="3"/>
      <c r="B16" s="271"/>
      <c r="C16" s="117" t="s">
        <v>35</v>
      </c>
      <c r="D16" s="113" t="s">
        <v>36</v>
      </c>
      <c r="E16" s="44"/>
      <c r="F16" s="55" t="s">
        <v>37</v>
      </c>
      <c r="G16" s="65" t="s">
        <v>19</v>
      </c>
      <c r="H16" s="2">
        <v>0</v>
      </c>
      <c r="I16" s="4">
        <f t="shared" si="15"/>
        <v>0</v>
      </c>
      <c r="J16" s="4">
        <f t="shared" si="15"/>
        <v>0</v>
      </c>
      <c r="K16" s="4">
        <f t="shared" si="15"/>
        <v>0</v>
      </c>
      <c r="L16" s="22">
        <f t="shared" si="15"/>
        <v>0</v>
      </c>
      <c r="M16" s="8">
        <v>31</v>
      </c>
      <c r="N16" s="4">
        <v>0</v>
      </c>
      <c r="O16" s="4">
        <f t="shared" si="15"/>
        <v>0</v>
      </c>
      <c r="P16" s="4">
        <f t="shared" si="15"/>
        <v>0</v>
      </c>
      <c r="Q16" s="22">
        <f t="shared" si="15"/>
        <v>0</v>
      </c>
      <c r="R16" s="8">
        <f t="shared" si="15"/>
        <v>0</v>
      </c>
      <c r="S16" s="4">
        <f t="shared" si="15"/>
        <v>0</v>
      </c>
      <c r="T16" s="4">
        <f t="shared" si="15"/>
        <v>0</v>
      </c>
      <c r="U16" s="4">
        <f t="shared" si="15"/>
        <v>0</v>
      </c>
      <c r="V16" s="22">
        <f t="shared" si="15"/>
        <v>0</v>
      </c>
      <c r="W16" s="8">
        <f t="shared" si="15"/>
        <v>0</v>
      </c>
      <c r="X16" s="4">
        <f t="shared" si="15"/>
        <v>0</v>
      </c>
      <c r="Y16" s="4">
        <f t="shared" si="16"/>
        <v>0</v>
      </c>
      <c r="Z16" s="4">
        <f t="shared" si="16"/>
        <v>0</v>
      </c>
      <c r="AA16" s="16">
        <f t="shared" si="16"/>
        <v>0</v>
      </c>
      <c r="AB16" s="79">
        <f t="shared" si="4"/>
        <v>31</v>
      </c>
    </row>
    <row r="17" spans="1:28" customFormat="1" ht="28.35" customHeight="1">
      <c r="A17" s="3"/>
      <c r="B17" s="271"/>
      <c r="C17" s="43"/>
      <c r="D17" s="71"/>
      <c r="E17" s="44"/>
      <c r="F17" s="55" t="s">
        <v>38</v>
      </c>
      <c r="G17" s="65" t="s">
        <v>19</v>
      </c>
      <c r="H17" s="2"/>
      <c r="I17" s="4" t="str">
        <f t="shared" si="15"/>
        <v/>
      </c>
      <c r="J17" s="4" t="str">
        <f t="shared" si="15"/>
        <v/>
      </c>
      <c r="K17" s="4" t="str">
        <f t="shared" si="15"/>
        <v/>
      </c>
      <c r="L17" s="22" t="str">
        <f t="shared" si="15"/>
        <v/>
      </c>
      <c r="M17" s="8" t="str">
        <f t="shared" si="15"/>
        <v/>
      </c>
      <c r="N17" s="4" t="str">
        <f t="shared" si="15"/>
        <v/>
      </c>
      <c r="O17" s="4" t="str">
        <f t="shared" si="15"/>
        <v/>
      </c>
      <c r="P17" s="4" t="str">
        <f t="shared" si="15"/>
        <v/>
      </c>
      <c r="Q17" s="22" t="str">
        <f t="shared" si="15"/>
        <v/>
      </c>
      <c r="R17" s="8" t="str">
        <f t="shared" si="15"/>
        <v/>
      </c>
      <c r="S17" s="4" t="str">
        <f t="shared" si="15"/>
        <v/>
      </c>
      <c r="T17" s="4" t="str">
        <f t="shared" si="15"/>
        <v/>
      </c>
      <c r="U17" s="4" t="str">
        <f t="shared" si="15"/>
        <v/>
      </c>
      <c r="V17" s="22" t="str">
        <f t="shared" si="15"/>
        <v/>
      </c>
      <c r="W17" s="8" t="str">
        <f t="shared" si="15"/>
        <v/>
      </c>
      <c r="X17" s="4" t="str">
        <f t="shared" si="15"/>
        <v/>
      </c>
      <c r="Y17" s="4" t="str">
        <f t="shared" si="16"/>
        <v/>
      </c>
      <c r="Z17" s="4" t="str">
        <f t="shared" si="16"/>
        <v/>
      </c>
      <c r="AA17" s="16" t="str">
        <f t="shared" si="16"/>
        <v/>
      </c>
      <c r="AB17" s="79" t="str">
        <f t="shared" si="4"/>
        <v/>
      </c>
    </row>
    <row r="18" spans="1:28" customFormat="1" ht="28.35" customHeight="1" thickBot="1">
      <c r="A18" s="3"/>
      <c r="B18" s="271"/>
      <c r="C18" s="45"/>
      <c r="D18" s="72"/>
      <c r="E18" s="46"/>
      <c r="F18" s="56" t="s">
        <v>39</v>
      </c>
      <c r="G18" s="66" t="s">
        <v>19</v>
      </c>
      <c r="H18" s="6"/>
      <c r="I18" s="13" t="str">
        <f t="shared" si="15"/>
        <v/>
      </c>
      <c r="J18" s="13" t="str">
        <f t="shared" si="15"/>
        <v/>
      </c>
      <c r="K18" s="13" t="str">
        <f t="shared" si="15"/>
        <v/>
      </c>
      <c r="L18" s="23" t="str">
        <f t="shared" si="15"/>
        <v/>
      </c>
      <c r="M18" s="9" t="str">
        <f t="shared" si="15"/>
        <v/>
      </c>
      <c r="N18" s="13" t="str">
        <f t="shared" si="15"/>
        <v/>
      </c>
      <c r="O18" s="13" t="str">
        <f t="shared" si="15"/>
        <v/>
      </c>
      <c r="P18" s="13" t="str">
        <f t="shared" si="15"/>
        <v/>
      </c>
      <c r="Q18" s="23" t="str">
        <f t="shared" si="15"/>
        <v/>
      </c>
      <c r="R18" s="9" t="str">
        <f t="shared" si="15"/>
        <v/>
      </c>
      <c r="S18" s="13" t="str">
        <f t="shared" si="15"/>
        <v/>
      </c>
      <c r="T18" s="13" t="str">
        <f t="shared" si="15"/>
        <v/>
      </c>
      <c r="U18" s="13" t="str">
        <f t="shared" si="15"/>
        <v/>
      </c>
      <c r="V18" s="23" t="str">
        <f t="shared" si="15"/>
        <v/>
      </c>
      <c r="W18" s="9" t="str">
        <f t="shared" si="15"/>
        <v/>
      </c>
      <c r="X18" s="13" t="str">
        <f t="shared" si="15"/>
        <v/>
      </c>
      <c r="Y18" s="13" t="str">
        <f t="shared" si="16"/>
        <v/>
      </c>
      <c r="Z18" s="13" t="str">
        <f t="shared" si="16"/>
        <v/>
      </c>
      <c r="AA18" s="19" t="str">
        <f t="shared" si="16"/>
        <v/>
      </c>
      <c r="AB18" s="80" t="str">
        <f t="shared" si="4"/>
        <v/>
      </c>
    </row>
    <row r="19" spans="1:28" customFormat="1" ht="28.35" customHeight="1" thickBot="1">
      <c r="A19" s="3"/>
      <c r="B19" s="272"/>
      <c r="C19" s="61" t="s">
        <v>40</v>
      </c>
      <c r="D19" s="53"/>
      <c r="E19" s="53"/>
      <c r="F19" s="27" t="s">
        <v>41</v>
      </c>
      <c r="G19" s="67" t="s">
        <v>19</v>
      </c>
      <c r="H19" s="24">
        <f t="shared" ref="H19:AA19" si="17">IF(SUM(H7:H18)=0,"",SUM(H7:H18))</f>
        <v>408</v>
      </c>
      <c r="I19" s="25">
        <f t="shared" si="17"/>
        <v>408</v>
      </c>
      <c r="J19" s="25">
        <f t="shared" si="17"/>
        <v>408</v>
      </c>
      <c r="K19" s="25">
        <f t="shared" si="17"/>
        <v>408</v>
      </c>
      <c r="L19" s="26">
        <f t="shared" si="17"/>
        <v>408</v>
      </c>
      <c r="M19" s="24">
        <f t="shared" si="17"/>
        <v>1330</v>
      </c>
      <c r="N19" s="25">
        <f t="shared" si="17"/>
        <v>290</v>
      </c>
      <c r="O19" s="25">
        <f t="shared" si="17"/>
        <v>290</v>
      </c>
      <c r="P19" s="25">
        <f t="shared" si="17"/>
        <v>290</v>
      </c>
      <c r="Q19" s="26">
        <f t="shared" si="17"/>
        <v>290</v>
      </c>
      <c r="R19" s="24">
        <f t="shared" si="17"/>
        <v>290</v>
      </c>
      <c r="S19" s="25">
        <f t="shared" si="17"/>
        <v>290</v>
      </c>
      <c r="T19" s="25">
        <f t="shared" si="17"/>
        <v>290</v>
      </c>
      <c r="U19" s="25">
        <f t="shared" si="17"/>
        <v>290</v>
      </c>
      <c r="V19" s="26">
        <f t="shared" si="17"/>
        <v>290</v>
      </c>
      <c r="W19" s="24">
        <f t="shared" si="17"/>
        <v>290</v>
      </c>
      <c r="X19" s="25">
        <f t="shared" si="17"/>
        <v>290</v>
      </c>
      <c r="Y19" s="25">
        <f t="shared" si="17"/>
        <v>290</v>
      </c>
      <c r="Z19" s="25">
        <f t="shared" si="17"/>
        <v>290</v>
      </c>
      <c r="AA19" s="28">
        <f t="shared" si="17"/>
        <v>290</v>
      </c>
      <c r="AB19" s="77">
        <f>IF(AA19="","",SUM(H19:AA19))</f>
        <v>7430</v>
      </c>
    </row>
    <row r="20" spans="1:28" customFormat="1" ht="28.35" customHeight="1">
      <c r="A20" s="3"/>
      <c r="B20" s="273" t="s">
        <v>42</v>
      </c>
      <c r="C20" s="47" t="s">
        <v>43</v>
      </c>
      <c r="D20" s="48"/>
      <c r="E20" s="48"/>
      <c r="F20" s="33" t="s">
        <v>44</v>
      </c>
      <c r="G20" s="68" t="s">
        <v>19</v>
      </c>
      <c r="H20" s="188">
        <f>IF(H19="","",ROUND(H19*0.15,0))</f>
        <v>61</v>
      </c>
      <c r="I20" s="189">
        <f>IF(I19="","",ROUND(I19*0.15,0))</f>
        <v>61</v>
      </c>
      <c r="J20" s="189">
        <f t="shared" ref="J20:AA20" si="18">IF(J19="","",ROUND(J19*0.15,0))</f>
        <v>61</v>
      </c>
      <c r="K20" s="189">
        <f t="shared" si="18"/>
        <v>61</v>
      </c>
      <c r="L20" s="190">
        <f t="shared" si="18"/>
        <v>61</v>
      </c>
      <c r="M20" s="188">
        <f t="shared" si="18"/>
        <v>200</v>
      </c>
      <c r="N20" s="189">
        <f t="shared" si="18"/>
        <v>44</v>
      </c>
      <c r="O20" s="189">
        <f t="shared" si="18"/>
        <v>44</v>
      </c>
      <c r="P20" s="189">
        <f t="shared" si="18"/>
        <v>44</v>
      </c>
      <c r="Q20" s="190">
        <f t="shared" si="18"/>
        <v>44</v>
      </c>
      <c r="R20" s="188">
        <f t="shared" si="18"/>
        <v>44</v>
      </c>
      <c r="S20" s="189">
        <f t="shared" si="18"/>
        <v>44</v>
      </c>
      <c r="T20" s="189">
        <f t="shared" si="18"/>
        <v>44</v>
      </c>
      <c r="U20" s="189">
        <f t="shared" si="18"/>
        <v>44</v>
      </c>
      <c r="V20" s="190">
        <f t="shared" si="18"/>
        <v>44</v>
      </c>
      <c r="W20" s="188">
        <f t="shared" si="18"/>
        <v>44</v>
      </c>
      <c r="X20" s="189">
        <f t="shared" si="18"/>
        <v>44</v>
      </c>
      <c r="Y20" s="189">
        <f t="shared" si="18"/>
        <v>44</v>
      </c>
      <c r="Z20" s="189">
        <f t="shared" si="18"/>
        <v>44</v>
      </c>
      <c r="AA20" s="189">
        <f t="shared" si="18"/>
        <v>44</v>
      </c>
      <c r="AB20" s="86">
        <f t="shared" ref="AB20:AB27" si="19">IF(AA20="","",SUM(H20:AA20))</f>
        <v>1121</v>
      </c>
    </row>
    <row r="21" spans="1:28" customFormat="1" ht="28.35" customHeight="1">
      <c r="A21" s="3"/>
      <c r="B21" s="274"/>
      <c r="C21" s="114" t="s">
        <v>45</v>
      </c>
      <c r="D21" s="115" t="s">
        <v>46</v>
      </c>
      <c r="E21" s="49"/>
      <c r="F21" s="34" t="s">
        <v>47</v>
      </c>
      <c r="G21" s="69" t="s">
        <v>19</v>
      </c>
      <c r="H21" s="2">
        <v>0</v>
      </c>
      <c r="I21" s="4">
        <f t="shared" ref="I21:X26" si="20">IF($H21="","",H21)</f>
        <v>0</v>
      </c>
      <c r="J21" s="4">
        <f t="shared" si="20"/>
        <v>0</v>
      </c>
      <c r="K21" s="4">
        <f t="shared" si="20"/>
        <v>0</v>
      </c>
      <c r="L21" s="22">
        <f t="shared" si="20"/>
        <v>0</v>
      </c>
      <c r="M21" s="8">
        <f t="shared" si="20"/>
        <v>0</v>
      </c>
      <c r="N21" s="4">
        <f t="shared" si="20"/>
        <v>0</v>
      </c>
      <c r="O21" s="4">
        <f t="shared" si="20"/>
        <v>0</v>
      </c>
      <c r="P21" s="4">
        <f t="shared" si="20"/>
        <v>0</v>
      </c>
      <c r="Q21" s="22">
        <f t="shared" si="20"/>
        <v>0</v>
      </c>
      <c r="R21" s="8">
        <f t="shared" si="20"/>
        <v>0</v>
      </c>
      <c r="S21" s="4">
        <f t="shared" si="20"/>
        <v>0</v>
      </c>
      <c r="T21" s="4">
        <f t="shared" si="20"/>
        <v>0</v>
      </c>
      <c r="U21" s="4">
        <f t="shared" si="20"/>
        <v>0</v>
      </c>
      <c r="V21" s="22">
        <f t="shared" si="20"/>
        <v>0</v>
      </c>
      <c r="W21" s="8">
        <f t="shared" si="20"/>
        <v>0</v>
      </c>
      <c r="X21" s="4">
        <f t="shared" si="20"/>
        <v>0</v>
      </c>
      <c r="Y21" s="4">
        <f t="shared" ref="Y21:AA26" si="21">IF($H21="","",X21)</f>
        <v>0</v>
      </c>
      <c r="Z21" s="4">
        <f t="shared" si="21"/>
        <v>0</v>
      </c>
      <c r="AA21" s="16">
        <f t="shared" si="21"/>
        <v>0</v>
      </c>
      <c r="AB21" s="81">
        <f t="shared" si="19"/>
        <v>0</v>
      </c>
    </row>
    <row r="22" spans="1:28" customFormat="1" ht="28.35" customHeight="1">
      <c r="A22" s="3"/>
      <c r="B22" s="274"/>
      <c r="C22" s="116" t="s">
        <v>48</v>
      </c>
      <c r="D22" s="115" t="s">
        <v>49</v>
      </c>
      <c r="E22" s="49"/>
      <c r="F22" s="34" t="s">
        <v>50</v>
      </c>
      <c r="G22" s="69" t="s">
        <v>19</v>
      </c>
      <c r="H22" s="2">
        <v>128</v>
      </c>
      <c r="I22" s="4">
        <f t="shared" si="20"/>
        <v>128</v>
      </c>
      <c r="J22" s="4">
        <f t="shared" si="20"/>
        <v>128</v>
      </c>
      <c r="K22" s="4">
        <f t="shared" si="20"/>
        <v>128</v>
      </c>
      <c r="L22" s="22">
        <f t="shared" si="20"/>
        <v>128</v>
      </c>
      <c r="M22" s="8">
        <v>8</v>
      </c>
      <c r="N22" s="4">
        <v>8</v>
      </c>
      <c r="O22" s="4">
        <f t="shared" si="20"/>
        <v>8</v>
      </c>
      <c r="P22" s="4">
        <f t="shared" si="20"/>
        <v>8</v>
      </c>
      <c r="Q22" s="22">
        <f t="shared" si="20"/>
        <v>8</v>
      </c>
      <c r="R22" s="8">
        <f t="shared" si="20"/>
        <v>8</v>
      </c>
      <c r="S22" s="4">
        <f t="shared" si="20"/>
        <v>8</v>
      </c>
      <c r="T22" s="4">
        <f t="shared" si="20"/>
        <v>8</v>
      </c>
      <c r="U22" s="4">
        <f t="shared" si="20"/>
        <v>8</v>
      </c>
      <c r="V22" s="22">
        <f t="shared" si="20"/>
        <v>8</v>
      </c>
      <c r="W22" s="8">
        <f t="shared" si="20"/>
        <v>8</v>
      </c>
      <c r="X22" s="4">
        <f t="shared" si="20"/>
        <v>8</v>
      </c>
      <c r="Y22" s="4">
        <f t="shared" si="21"/>
        <v>8</v>
      </c>
      <c r="Z22" s="4">
        <f t="shared" si="21"/>
        <v>8</v>
      </c>
      <c r="AA22" s="16">
        <f t="shared" si="21"/>
        <v>8</v>
      </c>
      <c r="AB22" s="81">
        <f t="shared" si="19"/>
        <v>760</v>
      </c>
    </row>
    <row r="23" spans="1:28" customFormat="1" ht="28.35" customHeight="1">
      <c r="A23" s="3"/>
      <c r="B23" s="274"/>
      <c r="C23" s="116" t="s">
        <v>51</v>
      </c>
      <c r="D23" s="115" t="s">
        <v>52</v>
      </c>
      <c r="E23" s="49"/>
      <c r="F23" s="34" t="s">
        <v>53</v>
      </c>
      <c r="G23" s="69" t="s">
        <v>19</v>
      </c>
      <c r="H23" s="2">
        <v>42</v>
      </c>
      <c r="I23" s="4">
        <f t="shared" si="20"/>
        <v>42</v>
      </c>
      <c r="J23" s="4">
        <f t="shared" si="20"/>
        <v>42</v>
      </c>
      <c r="K23" s="4">
        <f t="shared" si="20"/>
        <v>42</v>
      </c>
      <c r="L23" s="22">
        <f t="shared" si="20"/>
        <v>42</v>
      </c>
      <c r="M23" s="8">
        <v>24</v>
      </c>
      <c r="N23" s="4">
        <f t="shared" si="20"/>
        <v>24</v>
      </c>
      <c r="O23" s="4">
        <f t="shared" si="20"/>
        <v>24</v>
      </c>
      <c r="P23" s="4">
        <f t="shared" si="20"/>
        <v>24</v>
      </c>
      <c r="Q23" s="22">
        <f t="shared" si="20"/>
        <v>24</v>
      </c>
      <c r="R23" s="8">
        <f t="shared" si="20"/>
        <v>24</v>
      </c>
      <c r="S23" s="4">
        <f t="shared" si="20"/>
        <v>24</v>
      </c>
      <c r="T23" s="4">
        <f t="shared" si="20"/>
        <v>24</v>
      </c>
      <c r="U23" s="4">
        <f t="shared" si="20"/>
        <v>24</v>
      </c>
      <c r="V23" s="22">
        <f t="shared" si="20"/>
        <v>24</v>
      </c>
      <c r="W23" s="8">
        <f t="shared" si="20"/>
        <v>24</v>
      </c>
      <c r="X23" s="4">
        <f t="shared" si="20"/>
        <v>24</v>
      </c>
      <c r="Y23" s="4">
        <f t="shared" si="21"/>
        <v>24</v>
      </c>
      <c r="Z23" s="4">
        <f t="shared" si="21"/>
        <v>24</v>
      </c>
      <c r="AA23" s="16">
        <f t="shared" si="21"/>
        <v>24</v>
      </c>
      <c r="AB23" s="81">
        <f t="shared" si="19"/>
        <v>570</v>
      </c>
    </row>
    <row r="24" spans="1:28" customFormat="1" ht="28.35" customHeight="1">
      <c r="A24" s="3"/>
      <c r="B24" s="274"/>
      <c r="C24" s="50" t="s">
        <v>54</v>
      </c>
      <c r="D24" s="73"/>
      <c r="E24" s="51"/>
      <c r="F24" s="35" t="s">
        <v>55</v>
      </c>
      <c r="G24" s="69" t="s">
        <v>19</v>
      </c>
      <c r="H24" s="2">
        <v>293</v>
      </c>
      <c r="I24" s="4">
        <f t="shared" si="20"/>
        <v>293</v>
      </c>
      <c r="J24" s="4">
        <f t="shared" si="20"/>
        <v>293</v>
      </c>
      <c r="K24" s="4">
        <f t="shared" si="20"/>
        <v>293</v>
      </c>
      <c r="L24" s="22">
        <f t="shared" si="20"/>
        <v>293</v>
      </c>
      <c r="M24" s="8">
        <v>252</v>
      </c>
      <c r="N24" s="4">
        <f t="shared" si="20"/>
        <v>252</v>
      </c>
      <c r="O24" s="4">
        <f t="shared" si="20"/>
        <v>252</v>
      </c>
      <c r="P24" s="4">
        <f t="shared" si="20"/>
        <v>252</v>
      </c>
      <c r="Q24" s="22">
        <f t="shared" si="20"/>
        <v>252</v>
      </c>
      <c r="R24" s="8">
        <f t="shared" si="20"/>
        <v>252</v>
      </c>
      <c r="S24" s="4">
        <f t="shared" si="20"/>
        <v>252</v>
      </c>
      <c r="T24" s="4">
        <f t="shared" si="20"/>
        <v>252</v>
      </c>
      <c r="U24" s="4">
        <f t="shared" si="20"/>
        <v>252</v>
      </c>
      <c r="V24" s="22">
        <f t="shared" si="20"/>
        <v>252</v>
      </c>
      <c r="W24" s="8">
        <f t="shared" si="20"/>
        <v>252</v>
      </c>
      <c r="X24" s="4">
        <f t="shared" si="20"/>
        <v>252</v>
      </c>
      <c r="Y24" s="4">
        <f t="shared" si="21"/>
        <v>252</v>
      </c>
      <c r="Z24" s="4">
        <f t="shared" si="21"/>
        <v>252</v>
      </c>
      <c r="AA24" s="16">
        <f t="shared" si="21"/>
        <v>252</v>
      </c>
      <c r="AB24" s="81">
        <f t="shared" si="19"/>
        <v>5245</v>
      </c>
    </row>
    <row r="25" spans="1:28" customFormat="1" ht="28.35" customHeight="1">
      <c r="A25" s="3"/>
      <c r="B25" s="274"/>
      <c r="C25" s="50"/>
      <c r="D25" s="73"/>
      <c r="E25" s="51"/>
      <c r="F25" s="35">
        <v>21</v>
      </c>
      <c r="G25" s="69" t="s">
        <v>19</v>
      </c>
      <c r="H25" s="2"/>
      <c r="I25" s="4" t="str">
        <f t="shared" si="20"/>
        <v/>
      </c>
      <c r="J25" s="4" t="str">
        <f t="shared" si="20"/>
        <v/>
      </c>
      <c r="K25" s="4" t="str">
        <f t="shared" si="20"/>
        <v/>
      </c>
      <c r="L25" s="22" t="str">
        <f t="shared" si="20"/>
        <v/>
      </c>
      <c r="M25" s="8" t="str">
        <f t="shared" si="20"/>
        <v/>
      </c>
      <c r="N25" s="4" t="str">
        <f t="shared" si="20"/>
        <v/>
      </c>
      <c r="O25" s="4" t="str">
        <f t="shared" si="20"/>
        <v/>
      </c>
      <c r="P25" s="4" t="str">
        <f t="shared" si="20"/>
        <v/>
      </c>
      <c r="Q25" s="22" t="str">
        <f t="shared" si="20"/>
        <v/>
      </c>
      <c r="R25" s="8" t="str">
        <f t="shared" si="20"/>
        <v/>
      </c>
      <c r="S25" s="4" t="str">
        <f t="shared" si="20"/>
        <v/>
      </c>
      <c r="T25" s="4" t="str">
        <f t="shared" si="20"/>
        <v/>
      </c>
      <c r="U25" s="4" t="str">
        <f t="shared" si="20"/>
        <v/>
      </c>
      <c r="V25" s="22" t="str">
        <f t="shared" si="20"/>
        <v/>
      </c>
      <c r="W25" s="8" t="str">
        <f t="shared" si="20"/>
        <v/>
      </c>
      <c r="X25" s="4" t="str">
        <f t="shared" si="20"/>
        <v/>
      </c>
      <c r="Y25" s="4" t="str">
        <f t="shared" si="21"/>
        <v/>
      </c>
      <c r="Z25" s="4" t="str">
        <f t="shared" si="21"/>
        <v/>
      </c>
      <c r="AA25" s="16" t="str">
        <f t="shared" si="21"/>
        <v/>
      </c>
      <c r="AB25" s="81" t="str">
        <f t="shared" si="19"/>
        <v/>
      </c>
    </row>
    <row r="26" spans="1:28" customFormat="1" ht="28.35" customHeight="1" thickBot="1">
      <c r="A26" s="3"/>
      <c r="B26" s="274"/>
      <c r="C26" s="50"/>
      <c r="D26" s="73"/>
      <c r="E26" s="51"/>
      <c r="F26" s="35">
        <v>22</v>
      </c>
      <c r="G26" s="69" t="s">
        <v>19</v>
      </c>
      <c r="H26" s="2"/>
      <c r="I26" s="4" t="str">
        <f t="shared" si="20"/>
        <v/>
      </c>
      <c r="J26" s="4" t="str">
        <f t="shared" si="20"/>
        <v/>
      </c>
      <c r="K26" s="4" t="str">
        <f t="shared" si="20"/>
        <v/>
      </c>
      <c r="L26" s="22" t="str">
        <f t="shared" si="20"/>
        <v/>
      </c>
      <c r="M26" s="8" t="str">
        <f t="shared" si="20"/>
        <v/>
      </c>
      <c r="N26" s="4" t="str">
        <f t="shared" si="20"/>
        <v/>
      </c>
      <c r="O26" s="4" t="str">
        <f t="shared" si="20"/>
        <v/>
      </c>
      <c r="P26" s="4" t="str">
        <f t="shared" si="20"/>
        <v/>
      </c>
      <c r="Q26" s="22" t="str">
        <f t="shared" si="20"/>
        <v/>
      </c>
      <c r="R26" s="8" t="str">
        <f t="shared" si="20"/>
        <v/>
      </c>
      <c r="S26" s="4" t="str">
        <f t="shared" si="20"/>
        <v/>
      </c>
      <c r="T26" s="4" t="str">
        <f t="shared" si="20"/>
        <v/>
      </c>
      <c r="U26" s="4" t="str">
        <f t="shared" si="20"/>
        <v/>
      </c>
      <c r="V26" s="22" t="str">
        <f t="shared" si="20"/>
        <v/>
      </c>
      <c r="W26" s="8" t="str">
        <f t="shared" si="20"/>
        <v/>
      </c>
      <c r="X26" s="4" t="str">
        <f t="shared" si="20"/>
        <v/>
      </c>
      <c r="Y26" s="4" t="str">
        <f t="shared" si="21"/>
        <v/>
      </c>
      <c r="Z26" s="4" t="str">
        <f t="shared" si="21"/>
        <v/>
      </c>
      <c r="AA26" s="16" t="str">
        <f t="shared" si="21"/>
        <v/>
      </c>
      <c r="AB26" s="81" t="str">
        <f t="shared" si="19"/>
        <v/>
      </c>
    </row>
    <row r="27" spans="1:28" s="97" customFormat="1" ht="28.35" customHeight="1" thickBot="1">
      <c r="A27" s="87"/>
      <c r="B27" s="275"/>
      <c r="C27" s="88" t="s">
        <v>56</v>
      </c>
      <c r="D27" s="89"/>
      <c r="E27" s="89"/>
      <c r="F27" s="90" t="s">
        <v>57</v>
      </c>
      <c r="G27" s="91" t="s">
        <v>19</v>
      </c>
      <c r="H27" s="92">
        <f t="shared" ref="H27:AA27" si="22">IF(SUM(H20:H26)=0,"",SUM(H20:H26))</f>
        <v>524</v>
      </c>
      <c r="I27" s="93">
        <f t="shared" si="22"/>
        <v>524</v>
      </c>
      <c r="J27" s="93">
        <f t="shared" si="22"/>
        <v>524</v>
      </c>
      <c r="K27" s="93">
        <f t="shared" si="22"/>
        <v>524</v>
      </c>
      <c r="L27" s="94">
        <f t="shared" si="22"/>
        <v>524</v>
      </c>
      <c r="M27" s="92">
        <f t="shared" si="22"/>
        <v>484</v>
      </c>
      <c r="N27" s="93">
        <f t="shared" si="22"/>
        <v>328</v>
      </c>
      <c r="O27" s="93">
        <f t="shared" si="22"/>
        <v>328</v>
      </c>
      <c r="P27" s="93">
        <f t="shared" si="22"/>
        <v>328</v>
      </c>
      <c r="Q27" s="94">
        <f t="shared" si="22"/>
        <v>328</v>
      </c>
      <c r="R27" s="92">
        <f t="shared" si="22"/>
        <v>328</v>
      </c>
      <c r="S27" s="93">
        <f t="shared" si="22"/>
        <v>328</v>
      </c>
      <c r="T27" s="93">
        <f t="shared" si="22"/>
        <v>328</v>
      </c>
      <c r="U27" s="93">
        <f t="shared" si="22"/>
        <v>328</v>
      </c>
      <c r="V27" s="94">
        <f t="shared" si="22"/>
        <v>328</v>
      </c>
      <c r="W27" s="92">
        <f t="shared" si="22"/>
        <v>328</v>
      </c>
      <c r="X27" s="93">
        <f t="shared" si="22"/>
        <v>328</v>
      </c>
      <c r="Y27" s="93">
        <f t="shared" si="22"/>
        <v>328</v>
      </c>
      <c r="Z27" s="93">
        <f t="shared" si="22"/>
        <v>328</v>
      </c>
      <c r="AA27" s="95">
        <f t="shared" si="22"/>
        <v>328</v>
      </c>
      <c r="AB27" s="96">
        <f t="shared" si="19"/>
        <v>7696</v>
      </c>
    </row>
    <row r="28" spans="1:28" s="97" customFormat="1" ht="28.35" customHeight="1" thickBot="1">
      <c r="A28" s="87"/>
      <c r="B28" s="253" t="s">
        <v>58</v>
      </c>
      <c r="C28" s="254"/>
      <c r="D28" s="254"/>
      <c r="E28" s="255"/>
      <c r="F28" s="98" t="s">
        <v>59</v>
      </c>
      <c r="G28" s="99" t="s">
        <v>19</v>
      </c>
      <c r="H28" s="100">
        <f t="shared" ref="H28:AA28" si="23">IF(H27="","",H19-H27)</f>
        <v>-116</v>
      </c>
      <c r="I28" s="101">
        <f t="shared" si="23"/>
        <v>-116</v>
      </c>
      <c r="J28" s="101">
        <f t="shared" si="23"/>
        <v>-116</v>
      </c>
      <c r="K28" s="101">
        <f t="shared" si="23"/>
        <v>-116</v>
      </c>
      <c r="L28" s="102">
        <f t="shared" si="23"/>
        <v>-116</v>
      </c>
      <c r="M28" s="103">
        <f t="shared" si="23"/>
        <v>846</v>
      </c>
      <c r="N28" s="101">
        <f t="shared" si="23"/>
        <v>-38</v>
      </c>
      <c r="O28" s="101">
        <f t="shared" si="23"/>
        <v>-38</v>
      </c>
      <c r="P28" s="101">
        <f t="shared" si="23"/>
        <v>-38</v>
      </c>
      <c r="Q28" s="102">
        <f t="shared" si="23"/>
        <v>-38</v>
      </c>
      <c r="R28" s="103">
        <f t="shared" si="23"/>
        <v>-38</v>
      </c>
      <c r="S28" s="101">
        <f t="shared" si="23"/>
        <v>-38</v>
      </c>
      <c r="T28" s="101">
        <f t="shared" si="23"/>
        <v>-38</v>
      </c>
      <c r="U28" s="101">
        <f t="shared" si="23"/>
        <v>-38</v>
      </c>
      <c r="V28" s="102">
        <f t="shared" si="23"/>
        <v>-38</v>
      </c>
      <c r="W28" s="103">
        <f t="shared" si="23"/>
        <v>-38</v>
      </c>
      <c r="X28" s="101">
        <f t="shared" si="23"/>
        <v>-38</v>
      </c>
      <c r="Y28" s="101">
        <f t="shared" si="23"/>
        <v>-38</v>
      </c>
      <c r="Z28" s="101">
        <f t="shared" si="23"/>
        <v>-38</v>
      </c>
      <c r="AA28" s="104">
        <f t="shared" si="23"/>
        <v>-38</v>
      </c>
      <c r="AB28" s="96">
        <f>IF(AA28="","",AB19-AB27)</f>
        <v>-266</v>
      </c>
    </row>
    <row r="29" spans="1:28" s="97" customFormat="1" ht="39" customHeight="1" thickTop="1" thickBot="1">
      <c r="A29" s="87"/>
      <c r="B29" s="256" t="s">
        <v>60</v>
      </c>
      <c r="C29" s="257"/>
      <c r="D29" s="105" t="s">
        <v>61</v>
      </c>
      <c r="E29" s="106">
        <v>900</v>
      </c>
      <c r="F29" s="107" t="s">
        <v>62</v>
      </c>
      <c r="G29" s="108" t="s">
        <v>19</v>
      </c>
      <c r="H29" s="109">
        <f>IF(H28="","",E29+H28)</f>
        <v>784</v>
      </c>
      <c r="I29" s="110">
        <f>IF(I28="","",I28+H29)</f>
        <v>668</v>
      </c>
      <c r="J29" s="110">
        <f t="shared" ref="J29:AA29" si="24">IF(J28="","",J28+I29)</f>
        <v>552</v>
      </c>
      <c r="K29" s="110">
        <f t="shared" si="24"/>
        <v>436</v>
      </c>
      <c r="L29" s="111">
        <f t="shared" si="24"/>
        <v>320</v>
      </c>
      <c r="M29" s="109">
        <f t="shared" si="24"/>
        <v>1166</v>
      </c>
      <c r="N29" s="110">
        <f t="shared" si="24"/>
        <v>1128</v>
      </c>
      <c r="O29" s="110">
        <f t="shared" si="24"/>
        <v>1090</v>
      </c>
      <c r="P29" s="110">
        <f t="shared" si="24"/>
        <v>1052</v>
      </c>
      <c r="Q29" s="111">
        <f t="shared" si="24"/>
        <v>1014</v>
      </c>
      <c r="R29" s="109">
        <f t="shared" si="24"/>
        <v>976</v>
      </c>
      <c r="S29" s="110">
        <f t="shared" si="24"/>
        <v>938</v>
      </c>
      <c r="T29" s="110">
        <f t="shared" si="24"/>
        <v>900</v>
      </c>
      <c r="U29" s="110">
        <f t="shared" si="24"/>
        <v>862</v>
      </c>
      <c r="V29" s="111">
        <f t="shared" si="24"/>
        <v>824</v>
      </c>
      <c r="W29" s="109">
        <f t="shared" si="24"/>
        <v>786</v>
      </c>
      <c r="X29" s="110">
        <f t="shared" si="24"/>
        <v>748</v>
      </c>
      <c r="Y29" s="110">
        <f t="shared" si="24"/>
        <v>710</v>
      </c>
      <c r="Z29" s="110">
        <f t="shared" si="24"/>
        <v>672</v>
      </c>
      <c r="AA29" s="112">
        <f t="shared" si="24"/>
        <v>634</v>
      </c>
      <c r="AB29" s="96">
        <f>IF(AA29="","",AB28+E29)</f>
        <v>634</v>
      </c>
    </row>
    <row r="31" spans="1:28">
      <c r="C31" s="1" t="s">
        <v>66</v>
      </c>
    </row>
    <row r="32" spans="1:28">
      <c r="C32" s="1" t="s">
        <v>67</v>
      </c>
    </row>
    <row r="33" spans="1:28" s="247" customFormat="1">
      <c r="A33" s="250"/>
      <c r="B33" s="251"/>
      <c r="C33" s="247" t="s">
        <v>68</v>
      </c>
      <c r="G33" s="250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</row>
    <row r="34" spans="1:28">
      <c r="C34" s="1" t="s">
        <v>69</v>
      </c>
    </row>
    <row r="35" spans="1:28">
      <c r="C35" s="1" t="s">
        <v>70</v>
      </c>
    </row>
    <row r="36" spans="1:28">
      <c r="C36" s="1" t="s">
        <v>71</v>
      </c>
    </row>
    <row r="37" spans="1:28">
      <c r="C37" s="1" t="s">
        <v>72</v>
      </c>
    </row>
    <row r="38" spans="1:28">
      <c r="C38" s="1" t="s">
        <v>73</v>
      </c>
    </row>
    <row r="39" spans="1:28">
      <c r="C39" s="1" t="s">
        <v>74</v>
      </c>
    </row>
  </sheetData>
  <mergeCells count="10">
    <mergeCell ref="B28:E28"/>
    <mergeCell ref="B29:C29"/>
    <mergeCell ref="B3:B6"/>
    <mergeCell ref="C3:C6"/>
    <mergeCell ref="C7:C8"/>
    <mergeCell ref="C10:C13"/>
    <mergeCell ref="D10:D12"/>
    <mergeCell ref="C14:C15"/>
    <mergeCell ref="B7:B19"/>
    <mergeCell ref="B20:B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7" orientation="landscape" r:id="rId1"/>
  <headerFooter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AAB5C-C057-420A-9B7A-3D8C561FD93E}">
  <sheetPr>
    <pageSetUpPr fitToPage="1"/>
  </sheetPr>
  <dimension ref="A1:AB39"/>
  <sheetViews>
    <sheetView zoomScaleNormal="100" workbookViewId="0">
      <pane xSplit="7" ySplit="4" topLeftCell="L5" activePane="bottomRight" state="frozen"/>
      <selection pane="topRight"/>
      <selection pane="bottomLeft"/>
      <selection pane="bottomRight"/>
    </sheetView>
  </sheetViews>
  <sheetFormatPr defaultColWidth="9" defaultRowHeight="22.2"/>
  <cols>
    <col min="1" max="1" width="2" style="5" customWidth="1"/>
    <col min="2" max="2" width="9" style="60"/>
    <col min="3" max="3" width="14.59765625" style="1" customWidth="1"/>
    <col min="4" max="4" width="8.796875" style="1" customWidth="1"/>
    <col min="5" max="5" width="18.5" style="1" customWidth="1"/>
    <col min="6" max="6" width="8.59765625" style="1" customWidth="1"/>
    <col min="7" max="7" width="4.59765625" style="5" customWidth="1"/>
    <col min="8" max="28" width="9" style="3"/>
    <col min="29" max="16384" width="9" style="1"/>
  </cols>
  <sheetData>
    <row r="1" spans="1:28" customFormat="1" ht="53.1" customHeight="1">
      <c r="A1" s="3"/>
      <c r="B1" s="59"/>
      <c r="C1" s="36" t="s">
        <v>76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1</v>
      </c>
    </row>
    <row r="2" spans="1:28" ht="8.1" customHeight="1" thickBot="1"/>
    <row r="3" spans="1:28" customFormat="1" ht="28.35" customHeight="1">
      <c r="A3" s="3"/>
      <c r="B3" s="258" t="s">
        <v>2</v>
      </c>
      <c r="C3" s="260" t="s">
        <v>3</v>
      </c>
      <c r="D3" s="37" t="s">
        <v>4</v>
      </c>
      <c r="E3" s="38"/>
      <c r="F3" s="39"/>
      <c r="G3" s="62" t="s">
        <v>5</v>
      </c>
      <c r="H3" s="29">
        <v>60</v>
      </c>
      <c r="I3" s="30">
        <v>61</v>
      </c>
      <c r="J3" s="30">
        <v>62</v>
      </c>
      <c r="K3" s="30">
        <v>63</v>
      </c>
      <c r="L3" s="31">
        <v>64</v>
      </c>
      <c r="M3" s="29">
        <v>65</v>
      </c>
      <c r="N3" s="30">
        <v>66</v>
      </c>
      <c r="O3" s="30">
        <v>67</v>
      </c>
      <c r="P3" s="30">
        <v>68</v>
      </c>
      <c r="Q3" s="31">
        <v>69</v>
      </c>
      <c r="R3" s="29">
        <v>70</v>
      </c>
      <c r="S3" s="30">
        <v>71</v>
      </c>
      <c r="T3" s="30">
        <v>72</v>
      </c>
      <c r="U3" s="30">
        <v>73</v>
      </c>
      <c r="V3" s="31">
        <v>74</v>
      </c>
      <c r="W3" s="29">
        <v>75</v>
      </c>
      <c r="X3" s="30">
        <v>76</v>
      </c>
      <c r="Y3" s="30">
        <v>77</v>
      </c>
      <c r="Z3" s="30">
        <v>78</v>
      </c>
      <c r="AA3" s="32">
        <v>79</v>
      </c>
      <c r="AB3" s="74" t="s">
        <v>6</v>
      </c>
    </row>
    <row r="4" spans="1:28" customFormat="1" ht="28.35" customHeight="1">
      <c r="A4" s="3"/>
      <c r="B4" s="259"/>
      <c r="C4" s="261"/>
      <c r="D4" s="40" t="s">
        <v>7</v>
      </c>
      <c r="E4" s="41"/>
      <c r="F4" s="57" t="s">
        <v>8</v>
      </c>
      <c r="G4" s="63" t="s">
        <v>5</v>
      </c>
      <c r="H4" s="10"/>
      <c r="I4" s="11" t="str">
        <f>IF(H4="","",H4+1)</f>
        <v/>
      </c>
      <c r="J4" s="11" t="str">
        <f t="shared" ref="J4:Y4" si="0">IF(I4="","",I4+1)</f>
        <v/>
      </c>
      <c r="K4" s="11" t="str">
        <f t="shared" si="0"/>
        <v/>
      </c>
      <c r="L4" s="20" t="str">
        <f t="shared" si="0"/>
        <v/>
      </c>
      <c r="M4" s="10" t="str">
        <f t="shared" si="0"/>
        <v/>
      </c>
      <c r="N4" s="11" t="str">
        <f t="shared" si="0"/>
        <v/>
      </c>
      <c r="O4" s="11" t="str">
        <f t="shared" si="0"/>
        <v/>
      </c>
      <c r="P4" s="11" t="str">
        <f t="shared" si="0"/>
        <v/>
      </c>
      <c r="Q4" s="20" t="str">
        <f t="shared" si="0"/>
        <v/>
      </c>
      <c r="R4" s="10" t="str">
        <f t="shared" si="0"/>
        <v/>
      </c>
      <c r="S4" s="11" t="str">
        <f t="shared" si="0"/>
        <v/>
      </c>
      <c r="T4" s="11" t="str">
        <f t="shared" si="0"/>
        <v/>
      </c>
      <c r="U4" s="11" t="str">
        <f t="shared" si="0"/>
        <v/>
      </c>
      <c r="V4" s="20" t="str">
        <f t="shared" si="0"/>
        <v/>
      </c>
      <c r="W4" s="10" t="str">
        <f t="shared" si="0"/>
        <v/>
      </c>
      <c r="X4" s="11" t="str">
        <f t="shared" si="0"/>
        <v/>
      </c>
      <c r="Y4" s="11" t="str">
        <f t="shared" si="0"/>
        <v/>
      </c>
      <c r="Z4" s="11" t="str">
        <f t="shared" ref="Y4:AA6" si="1">IF(Y4="","",Y4+1)</f>
        <v/>
      </c>
      <c r="AA4" s="17" t="str">
        <f t="shared" si="1"/>
        <v/>
      </c>
      <c r="AB4" s="75" t="s">
        <v>9</v>
      </c>
    </row>
    <row r="5" spans="1:28" customFormat="1" ht="28.35" customHeight="1">
      <c r="A5" s="3"/>
      <c r="B5" s="259"/>
      <c r="C5" s="261"/>
      <c r="D5" s="40" t="s">
        <v>10</v>
      </c>
      <c r="E5" s="41"/>
      <c r="F5" s="57" t="s">
        <v>11</v>
      </c>
      <c r="G5" s="63" t="s">
        <v>5</v>
      </c>
      <c r="H5" s="12"/>
      <c r="I5" s="11" t="str">
        <f t="shared" ref="I5:X6" si="2">IF(H5="","",H5+1)</f>
        <v/>
      </c>
      <c r="J5" s="11" t="str">
        <f t="shared" si="2"/>
        <v/>
      </c>
      <c r="K5" s="11" t="str">
        <f t="shared" si="2"/>
        <v/>
      </c>
      <c r="L5" s="20" t="str">
        <f t="shared" si="2"/>
        <v/>
      </c>
      <c r="M5" s="10" t="str">
        <f t="shared" si="2"/>
        <v/>
      </c>
      <c r="N5" s="11" t="str">
        <f t="shared" si="2"/>
        <v/>
      </c>
      <c r="O5" s="11" t="str">
        <f t="shared" si="2"/>
        <v/>
      </c>
      <c r="P5" s="11" t="str">
        <f t="shared" si="2"/>
        <v/>
      </c>
      <c r="Q5" s="20" t="str">
        <f t="shared" si="2"/>
        <v/>
      </c>
      <c r="R5" s="10" t="str">
        <f t="shared" si="2"/>
        <v/>
      </c>
      <c r="S5" s="11" t="str">
        <f t="shared" si="2"/>
        <v/>
      </c>
      <c r="T5" s="11" t="str">
        <f t="shared" si="2"/>
        <v/>
      </c>
      <c r="U5" s="11" t="str">
        <f t="shared" si="2"/>
        <v/>
      </c>
      <c r="V5" s="20" t="str">
        <f t="shared" si="2"/>
        <v/>
      </c>
      <c r="W5" s="10" t="str">
        <f t="shared" si="2"/>
        <v/>
      </c>
      <c r="X5" s="11" t="str">
        <f t="shared" si="2"/>
        <v/>
      </c>
      <c r="Y5" s="11" t="str">
        <f t="shared" si="1"/>
        <v/>
      </c>
      <c r="Z5" s="11" t="str">
        <f t="shared" si="1"/>
        <v/>
      </c>
      <c r="AA5" s="17" t="str">
        <f t="shared" si="1"/>
        <v/>
      </c>
      <c r="AB5" s="75" t="s">
        <v>12</v>
      </c>
    </row>
    <row r="6" spans="1:28" customFormat="1" ht="28.35" customHeight="1" thickBot="1">
      <c r="A6" s="3"/>
      <c r="B6" s="259"/>
      <c r="C6" s="262"/>
      <c r="D6" s="40" t="s">
        <v>13</v>
      </c>
      <c r="E6" s="42"/>
      <c r="F6" s="58" t="s">
        <v>14</v>
      </c>
      <c r="G6" s="63" t="s">
        <v>5</v>
      </c>
      <c r="H6" s="12"/>
      <c r="I6" s="11" t="str">
        <f t="shared" si="2"/>
        <v/>
      </c>
      <c r="J6" s="11" t="str">
        <f t="shared" si="2"/>
        <v/>
      </c>
      <c r="K6" s="11" t="str">
        <f t="shared" si="2"/>
        <v/>
      </c>
      <c r="L6" s="20" t="str">
        <f t="shared" si="2"/>
        <v/>
      </c>
      <c r="M6" s="10" t="str">
        <f t="shared" si="2"/>
        <v/>
      </c>
      <c r="N6" s="11" t="str">
        <f t="shared" si="2"/>
        <v/>
      </c>
      <c r="O6" s="11" t="str">
        <f t="shared" si="2"/>
        <v/>
      </c>
      <c r="P6" s="11" t="str">
        <f t="shared" si="2"/>
        <v/>
      </c>
      <c r="Q6" s="20" t="str">
        <f t="shared" si="2"/>
        <v/>
      </c>
      <c r="R6" s="10" t="str">
        <f t="shared" si="2"/>
        <v/>
      </c>
      <c r="S6" s="11" t="str">
        <f t="shared" si="2"/>
        <v/>
      </c>
      <c r="T6" s="11" t="str">
        <f t="shared" si="2"/>
        <v/>
      </c>
      <c r="U6" s="11" t="str">
        <f t="shared" si="2"/>
        <v/>
      </c>
      <c r="V6" s="20" t="str">
        <f t="shared" si="2"/>
        <v/>
      </c>
      <c r="W6" s="10" t="str">
        <f t="shared" si="2"/>
        <v/>
      </c>
      <c r="X6" s="11" t="str">
        <f t="shared" si="2"/>
        <v/>
      </c>
      <c r="Y6" s="11" t="str">
        <f t="shared" si="1"/>
        <v/>
      </c>
      <c r="Z6" s="11" t="str">
        <f t="shared" si="1"/>
        <v/>
      </c>
      <c r="AA6" s="17" t="str">
        <f t="shared" si="1"/>
        <v/>
      </c>
      <c r="AB6" s="76" t="s">
        <v>15</v>
      </c>
    </row>
    <row r="7" spans="1:28" customFormat="1" ht="28.35" customHeight="1">
      <c r="A7" s="3"/>
      <c r="B7" s="270" t="s">
        <v>16</v>
      </c>
      <c r="C7" s="263" t="s">
        <v>17</v>
      </c>
      <c r="D7" s="70" t="s">
        <v>4</v>
      </c>
      <c r="E7" s="52"/>
      <c r="F7" s="54" t="s">
        <v>18</v>
      </c>
      <c r="G7" s="64" t="s">
        <v>19</v>
      </c>
      <c r="H7" s="14">
        <v>408</v>
      </c>
      <c r="I7" s="15">
        <f>IF($H7="","",H7)</f>
        <v>408</v>
      </c>
      <c r="J7" s="15">
        <f t="shared" ref="J7:AA7" si="3">IF($H7="","",I7)</f>
        <v>408</v>
      </c>
      <c r="K7" s="15">
        <f t="shared" si="3"/>
        <v>408</v>
      </c>
      <c r="L7" s="21">
        <f t="shared" si="3"/>
        <v>408</v>
      </c>
      <c r="M7" s="7">
        <v>0</v>
      </c>
      <c r="N7" s="15">
        <f t="shared" si="3"/>
        <v>0</v>
      </c>
      <c r="O7" s="15">
        <f t="shared" si="3"/>
        <v>0</v>
      </c>
      <c r="P7" s="15">
        <f t="shared" si="3"/>
        <v>0</v>
      </c>
      <c r="Q7" s="21">
        <f t="shared" si="3"/>
        <v>0</v>
      </c>
      <c r="R7" s="7">
        <f t="shared" si="3"/>
        <v>0</v>
      </c>
      <c r="S7" s="15">
        <f t="shared" si="3"/>
        <v>0</v>
      </c>
      <c r="T7" s="15">
        <f t="shared" si="3"/>
        <v>0</v>
      </c>
      <c r="U7" s="15">
        <f t="shared" si="3"/>
        <v>0</v>
      </c>
      <c r="V7" s="21">
        <f t="shared" si="3"/>
        <v>0</v>
      </c>
      <c r="W7" s="7">
        <f t="shared" si="3"/>
        <v>0</v>
      </c>
      <c r="X7" s="15">
        <f t="shared" si="3"/>
        <v>0</v>
      </c>
      <c r="Y7" s="15">
        <f t="shared" si="3"/>
        <v>0</v>
      </c>
      <c r="Z7" s="15">
        <f t="shared" si="3"/>
        <v>0</v>
      </c>
      <c r="AA7" s="18">
        <f t="shared" si="3"/>
        <v>0</v>
      </c>
      <c r="AB7" s="78">
        <f t="shared" ref="AB7:AB18" si="4">IF(AA7="","",SUM(H7:AA7))</f>
        <v>2040</v>
      </c>
    </row>
    <row r="8" spans="1:28" customFormat="1" ht="28.35" customHeight="1">
      <c r="A8" s="3"/>
      <c r="B8" s="271"/>
      <c r="C8" s="264"/>
      <c r="D8" s="71" t="s">
        <v>7</v>
      </c>
      <c r="E8" s="44"/>
      <c r="F8" s="55" t="s">
        <v>20</v>
      </c>
      <c r="G8" s="65" t="s">
        <v>19</v>
      </c>
      <c r="H8" s="2"/>
      <c r="I8" s="4" t="str">
        <f t="shared" ref="I8:AA8" si="5">IF($H8="","",H8)</f>
        <v/>
      </c>
      <c r="J8" s="4" t="str">
        <f t="shared" si="5"/>
        <v/>
      </c>
      <c r="K8" s="4" t="str">
        <f t="shared" si="5"/>
        <v/>
      </c>
      <c r="L8" s="22" t="str">
        <f t="shared" si="5"/>
        <v/>
      </c>
      <c r="M8" s="8" t="str">
        <f t="shared" si="5"/>
        <v/>
      </c>
      <c r="N8" s="4" t="str">
        <f t="shared" si="5"/>
        <v/>
      </c>
      <c r="O8" s="4" t="str">
        <f t="shared" si="5"/>
        <v/>
      </c>
      <c r="P8" s="4" t="str">
        <f t="shared" si="5"/>
        <v/>
      </c>
      <c r="Q8" s="22" t="str">
        <f t="shared" si="5"/>
        <v/>
      </c>
      <c r="R8" s="8" t="str">
        <f t="shared" si="5"/>
        <v/>
      </c>
      <c r="S8" s="4" t="str">
        <f t="shared" si="5"/>
        <v/>
      </c>
      <c r="T8" s="4" t="str">
        <f t="shared" si="5"/>
        <v/>
      </c>
      <c r="U8" s="4" t="str">
        <f t="shared" si="5"/>
        <v/>
      </c>
      <c r="V8" s="22" t="str">
        <f t="shared" si="5"/>
        <v/>
      </c>
      <c r="W8" s="8" t="str">
        <f t="shared" si="5"/>
        <v/>
      </c>
      <c r="X8" s="4" t="str">
        <f t="shared" si="5"/>
        <v/>
      </c>
      <c r="Y8" s="4" t="str">
        <f t="shared" si="5"/>
        <v/>
      </c>
      <c r="Z8" s="4" t="str">
        <f t="shared" si="5"/>
        <v/>
      </c>
      <c r="AA8" s="16" t="str">
        <f t="shared" si="5"/>
        <v/>
      </c>
      <c r="AB8" s="79" t="str">
        <f t="shared" si="4"/>
        <v/>
      </c>
    </row>
    <row r="9" spans="1:28" customFormat="1" ht="28.35" customHeight="1">
      <c r="A9" s="3"/>
      <c r="B9" s="271"/>
      <c r="C9" s="117" t="s">
        <v>21</v>
      </c>
      <c r="D9" s="113" t="s">
        <v>22</v>
      </c>
      <c r="E9" s="44"/>
      <c r="F9" s="55" t="s">
        <v>23</v>
      </c>
      <c r="G9" s="65" t="s">
        <v>19</v>
      </c>
      <c r="H9" s="2">
        <v>0</v>
      </c>
      <c r="I9" s="4">
        <f t="shared" ref="I9:Q9" si="6">IF($H9="","",H9)</f>
        <v>0</v>
      </c>
      <c r="J9" s="4">
        <f t="shared" si="6"/>
        <v>0</v>
      </c>
      <c r="K9" s="4">
        <f t="shared" si="6"/>
        <v>0</v>
      </c>
      <c r="L9" s="22">
        <f t="shared" si="6"/>
        <v>0</v>
      </c>
      <c r="M9" s="8">
        <f t="shared" si="6"/>
        <v>0</v>
      </c>
      <c r="N9" s="4">
        <f t="shared" si="6"/>
        <v>0</v>
      </c>
      <c r="O9" s="4">
        <f t="shared" si="6"/>
        <v>0</v>
      </c>
      <c r="P9" s="4">
        <f t="shared" si="6"/>
        <v>0</v>
      </c>
      <c r="Q9" s="22">
        <f t="shared" si="6"/>
        <v>0</v>
      </c>
      <c r="R9" s="8">
        <v>0</v>
      </c>
      <c r="S9" s="4">
        <f t="shared" ref="S9:AA9" si="7">IF($H9="","",R9)</f>
        <v>0</v>
      </c>
      <c r="T9" s="4">
        <f t="shared" si="7"/>
        <v>0</v>
      </c>
      <c r="U9" s="4">
        <f t="shared" si="7"/>
        <v>0</v>
      </c>
      <c r="V9" s="22">
        <f t="shared" si="7"/>
        <v>0</v>
      </c>
      <c r="W9" s="8">
        <f t="shared" si="7"/>
        <v>0</v>
      </c>
      <c r="X9" s="4">
        <f t="shared" si="7"/>
        <v>0</v>
      </c>
      <c r="Y9" s="4">
        <f t="shared" si="7"/>
        <v>0</v>
      </c>
      <c r="Z9" s="4">
        <f t="shared" si="7"/>
        <v>0</v>
      </c>
      <c r="AA9" s="16">
        <f t="shared" si="7"/>
        <v>0</v>
      </c>
      <c r="AB9" s="79">
        <f>IF(AA9="","",SUM(H9:AA9))</f>
        <v>0</v>
      </c>
    </row>
    <row r="10" spans="1:28" customFormat="1" ht="28.35" customHeight="1">
      <c r="A10" s="3"/>
      <c r="B10" s="271"/>
      <c r="C10" s="265" t="s">
        <v>24</v>
      </c>
      <c r="D10" s="267" t="s">
        <v>4</v>
      </c>
      <c r="E10" s="113" t="s">
        <v>25</v>
      </c>
      <c r="F10" s="55" t="s">
        <v>26</v>
      </c>
      <c r="G10" s="65" t="s">
        <v>19</v>
      </c>
      <c r="H10" s="2">
        <v>0</v>
      </c>
      <c r="I10" s="4">
        <f t="shared" ref="I10:L13" si="8">IF($H10="","",H10)</f>
        <v>0</v>
      </c>
      <c r="J10" s="4">
        <f t="shared" si="8"/>
        <v>0</v>
      </c>
      <c r="K10" s="4">
        <f t="shared" si="8"/>
        <v>0</v>
      </c>
      <c r="L10" s="22">
        <f t="shared" si="8"/>
        <v>0</v>
      </c>
      <c r="M10" s="8">
        <v>1050</v>
      </c>
      <c r="N10" s="4">
        <v>0</v>
      </c>
      <c r="O10" s="4">
        <f t="shared" ref="O10:R13" si="9">IF($H10="","",N10)</f>
        <v>0</v>
      </c>
      <c r="P10" s="4">
        <f t="shared" si="9"/>
        <v>0</v>
      </c>
      <c r="Q10" s="22">
        <f t="shared" si="9"/>
        <v>0</v>
      </c>
      <c r="R10" s="8">
        <f t="shared" si="9"/>
        <v>0</v>
      </c>
      <c r="S10" s="4">
        <f t="shared" ref="S10:AA10" si="10">IF($H10="","",R10)</f>
        <v>0</v>
      </c>
      <c r="T10" s="4">
        <f t="shared" si="10"/>
        <v>0</v>
      </c>
      <c r="U10" s="4">
        <f t="shared" si="10"/>
        <v>0</v>
      </c>
      <c r="V10" s="22">
        <f t="shared" si="10"/>
        <v>0</v>
      </c>
      <c r="W10" s="8">
        <f t="shared" si="10"/>
        <v>0</v>
      </c>
      <c r="X10" s="4">
        <f t="shared" si="10"/>
        <v>0</v>
      </c>
      <c r="Y10" s="4">
        <f t="shared" si="10"/>
        <v>0</v>
      </c>
      <c r="Z10" s="4">
        <f t="shared" si="10"/>
        <v>0</v>
      </c>
      <c r="AA10" s="16">
        <f t="shared" si="10"/>
        <v>0</v>
      </c>
      <c r="AB10" s="79">
        <f>IF(AA10="","",SUM(H10:AA10))</f>
        <v>1050</v>
      </c>
    </row>
    <row r="11" spans="1:28" customFormat="1" ht="28.35" customHeight="1">
      <c r="A11" s="3"/>
      <c r="B11" s="271"/>
      <c r="C11" s="266"/>
      <c r="D11" s="268"/>
      <c r="E11" s="113" t="s">
        <v>27</v>
      </c>
      <c r="F11" s="55" t="s">
        <v>28</v>
      </c>
      <c r="G11" s="65" t="s">
        <v>19</v>
      </c>
      <c r="H11" s="2">
        <v>0</v>
      </c>
      <c r="I11" s="4">
        <f t="shared" si="8"/>
        <v>0</v>
      </c>
      <c r="J11" s="4">
        <f t="shared" si="8"/>
        <v>0</v>
      </c>
      <c r="K11" s="4">
        <f t="shared" si="8"/>
        <v>0</v>
      </c>
      <c r="L11" s="22">
        <f t="shared" si="8"/>
        <v>0</v>
      </c>
      <c r="M11" s="8">
        <f t="shared" ref="M11:N13" si="11">IF($H11="","",L11)</f>
        <v>0</v>
      </c>
      <c r="N11" s="4">
        <f t="shared" si="11"/>
        <v>0</v>
      </c>
      <c r="O11" s="4">
        <f t="shared" si="9"/>
        <v>0</v>
      </c>
      <c r="P11" s="4">
        <f t="shared" si="9"/>
        <v>0</v>
      </c>
      <c r="Q11" s="22">
        <f t="shared" si="9"/>
        <v>0</v>
      </c>
      <c r="R11" s="8">
        <f t="shared" si="9"/>
        <v>0</v>
      </c>
      <c r="S11" s="4">
        <f t="shared" ref="S11:AA11" si="12">IF($H11="","",R11)</f>
        <v>0</v>
      </c>
      <c r="T11" s="4">
        <f t="shared" si="12"/>
        <v>0</v>
      </c>
      <c r="U11" s="4">
        <f t="shared" si="12"/>
        <v>0</v>
      </c>
      <c r="V11" s="22">
        <f t="shared" si="12"/>
        <v>0</v>
      </c>
      <c r="W11" s="8">
        <f t="shared" si="12"/>
        <v>0</v>
      </c>
      <c r="X11" s="4">
        <f t="shared" si="12"/>
        <v>0</v>
      </c>
      <c r="Y11" s="4">
        <f t="shared" si="12"/>
        <v>0</v>
      </c>
      <c r="Z11" s="4">
        <f t="shared" si="12"/>
        <v>0</v>
      </c>
      <c r="AA11" s="16">
        <f t="shared" si="12"/>
        <v>0</v>
      </c>
      <c r="AB11" s="79">
        <f>IF(AA11="","",SUM(H11:AA11))</f>
        <v>0</v>
      </c>
    </row>
    <row r="12" spans="1:28" customFormat="1" ht="28.35" customHeight="1">
      <c r="A12" s="3"/>
      <c r="B12" s="271"/>
      <c r="C12" s="266"/>
      <c r="D12" s="269"/>
      <c r="E12" s="113" t="s">
        <v>29</v>
      </c>
      <c r="F12" s="55" t="s">
        <v>30</v>
      </c>
      <c r="G12" s="65" t="s">
        <v>19</v>
      </c>
      <c r="H12" s="2">
        <v>0</v>
      </c>
      <c r="I12" s="4">
        <f t="shared" si="8"/>
        <v>0</v>
      </c>
      <c r="J12" s="4">
        <f t="shared" si="8"/>
        <v>0</v>
      </c>
      <c r="K12" s="4">
        <f t="shared" si="8"/>
        <v>0</v>
      </c>
      <c r="L12" s="22">
        <f t="shared" si="8"/>
        <v>0</v>
      </c>
      <c r="M12" s="8">
        <f t="shared" si="11"/>
        <v>0</v>
      </c>
      <c r="N12" s="4">
        <f t="shared" si="11"/>
        <v>0</v>
      </c>
      <c r="O12" s="4">
        <f t="shared" si="9"/>
        <v>0</v>
      </c>
      <c r="P12" s="4">
        <f t="shared" si="9"/>
        <v>0</v>
      </c>
      <c r="Q12" s="22">
        <f t="shared" si="9"/>
        <v>0</v>
      </c>
      <c r="R12" s="8">
        <f t="shared" si="9"/>
        <v>0</v>
      </c>
      <c r="S12" s="4">
        <f t="shared" ref="S12:AA12" si="13">IF($H12="","",R12)</f>
        <v>0</v>
      </c>
      <c r="T12" s="4">
        <f t="shared" si="13"/>
        <v>0</v>
      </c>
      <c r="U12" s="4">
        <f t="shared" si="13"/>
        <v>0</v>
      </c>
      <c r="V12" s="22">
        <f t="shared" si="13"/>
        <v>0</v>
      </c>
      <c r="W12" s="8">
        <f t="shared" si="13"/>
        <v>0</v>
      </c>
      <c r="X12" s="4">
        <f t="shared" si="13"/>
        <v>0</v>
      </c>
      <c r="Y12" s="4">
        <f t="shared" si="13"/>
        <v>0</v>
      </c>
      <c r="Z12" s="4">
        <f t="shared" si="13"/>
        <v>0</v>
      </c>
      <c r="AA12" s="16">
        <f t="shared" si="13"/>
        <v>0</v>
      </c>
      <c r="AB12" s="79">
        <f>IF(AA12="","",SUM(H12:AA12))</f>
        <v>0</v>
      </c>
    </row>
    <row r="13" spans="1:28" customFormat="1" ht="28.35" customHeight="1">
      <c r="A13" s="3"/>
      <c r="B13" s="271"/>
      <c r="C13" s="264"/>
      <c r="D13" s="113" t="s">
        <v>7</v>
      </c>
      <c r="E13" s="44"/>
      <c r="F13" s="55" t="s">
        <v>31</v>
      </c>
      <c r="G13" s="65" t="s">
        <v>19</v>
      </c>
      <c r="H13" s="2"/>
      <c r="I13" s="4" t="str">
        <f t="shared" si="8"/>
        <v/>
      </c>
      <c r="J13" s="4" t="str">
        <f t="shared" si="8"/>
        <v/>
      </c>
      <c r="K13" s="4" t="str">
        <f t="shared" si="8"/>
        <v/>
      </c>
      <c r="L13" s="22" t="str">
        <f t="shared" si="8"/>
        <v/>
      </c>
      <c r="M13" s="8" t="str">
        <f t="shared" si="11"/>
        <v/>
      </c>
      <c r="N13" s="4" t="str">
        <f t="shared" si="11"/>
        <v/>
      </c>
      <c r="O13" s="4" t="str">
        <f t="shared" si="9"/>
        <v/>
      </c>
      <c r="P13" s="4" t="str">
        <f t="shared" si="9"/>
        <v/>
      </c>
      <c r="Q13" s="22" t="str">
        <f t="shared" si="9"/>
        <v/>
      </c>
      <c r="R13" s="8" t="str">
        <f t="shared" si="9"/>
        <v/>
      </c>
      <c r="S13" s="4" t="str">
        <f t="shared" ref="S13:AA13" si="14">IF($H13="","",R13)</f>
        <v/>
      </c>
      <c r="T13" s="4" t="str">
        <f t="shared" si="14"/>
        <v/>
      </c>
      <c r="U13" s="4" t="str">
        <f t="shared" si="14"/>
        <v/>
      </c>
      <c r="V13" s="22" t="str">
        <f t="shared" si="14"/>
        <v/>
      </c>
      <c r="W13" s="8" t="str">
        <f t="shared" si="14"/>
        <v/>
      </c>
      <c r="X13" s="4" t="str">
        <f t="shared" si="14"/>
        <v/>
      </c>
      <c r="Y13" s="4" t="str">
        <f t="shared" si="14"/>
        <v/>
      </c>
      <c r="Z13" s="4" t="str">
        <f t="shared" si="14"/>
        <v/>
      </c>
      <c r="AA13" s="16" t="str">
        <f t="shared" si="14"/>
        <v/>
      </c>
      <c r="AB13" s="79" t="str">
        <f>IF(AA13="","",SUM(H13:AA13))</f>
        <v/>
      </c>
    </row>
    <row r="14" spans="1:28" customFormat="1" ht="28.35" customHeight="1">
      <c r="A14" s="3"/>
      <c r="B14" s="271"/>
      <c r="C14" s="265" t="s">
        <v>32</v>
      </c>
      <c r="D14" s="113" t="s">
        <v>4</v>
      </c>
      <c r="E14" s="44"/>
      <c r="F14" s="55" t="s">
        <v>33</v>
      </c>
      <c r="G14" s="65" t="s">
        <v>19</v>
      </c>
      <c r="H14" s="2">
        <v>0</v>
      </c>
      <c r="I14" s="4">
        <f t="shared" ref="I14:X18" si="15">IF($H14="","",H14)</f>
        <v>0</v>
      </c>
      <c r="J14" s="4">
        <f t="shared" si="15"/>
        <v>0</v>
      </c>
      <c r="K14" s="4">
        <f t="shared" si="15"/>
        <v>0</v>
      </c>
      <c r="L14" s="22">
        <f t="shared" si="15"/>
        <v>0</v>
      </c>
      <c r="M14" s="8">
        <v>207</v>
      </c>
      <c r="N14" s="4">
        <f t="shared" si="15"/>
        <v>207</v>
      </c>
      <c r="O14" s="4">
        <f t="shared" si="15"/>
        <v>207</v>
      </c>
      <c r="P14" s="4">
        <f t="shared" si="15"/>
        <v>207</v>
      </c>
      <c r="Q14" s="22">
        <f t="shared" si="15"/>
        <v>207</v>
      </c>
      <c r="R14" s="8">
        <f t="shared" si="15"/>
        <v>207</v>
      </c>
      <c r="S14" s="4">
        <f t="shared" si="15"/>
        <v>207</v>
      </c>
      <c r="T14" s="4">
        <f t="shared" si="15"/>
        <v>207</v>
      </c>
      <c r="U14" s="4">
        <f t="shared" si="15"/>
        <v>207</v>
      </c>
      <c r="V14" s="22">
        <f t="shared" si="15"/>
        <v>207</v>
      </c>
      <c r="W14" s="8">
        <f t="shared" si="15"/>
        <v>207</v>
      </c>
      <c r="X14" s="4">
        <f t="shared" si="15"/>
        <v>207</v>
      </c>
      <c r="Y14" s="4">
        <f t="shared" ref="Y14:AA18" si="16">IF($H14="","",X14)</f>
        <v>207</v>
      </c>
      <c r="Z14" s="4">
        <f t="shared" si="16"/>
        <v>207</v>
      </c>
      <c r="AA14" s="16">
        <f t="shared" si="16"/>
        <v>207</v>
      </c>
      <c r="AB14" s="79">
        <f t="shared" si="4"/>
        <v>3105</v>
      </c>
    </row>
    <row r="15" spans="1:28" customFormat="1" ht="28.35" customHeight="1">
      <c r="A15" s="3"/>
      <c r="B15" s="271"/>
      <c r="C15" s="264"/>
      <c r="D15" s="113" t="s">
        <v>7</v>
      </c>
      <c r="E15" s="44"/>
      <c r="F15" s="55" t="s">
        <v>34</v>
      </c>
      <c r="G15" s="65" t="s">
        <v>19</v>
      </c>
      <c r="H15" s="2"/>
      <c r="I15" s="4" t="str">
        <f t="shared" si="15"/>
        <v/>
      </c>
      <c r="J15" s="4" t="str">
        <f t="shared" si="15"/>
        <v/>
      </c>
      <c r="K15" s="4" t="str">
        <f t="shared" si="15"/>
        <v/>
      </c>
      <c r="L15" s="22" t="str">
        <f t="shared" si="15"/>
        <v/>
      </c>
      <c r="M15" s="8" t="str">
        <f t="shared" si="15"/>
        <v/>
      </c>
      <c r="N15" s="4" t="str">
        <f t="shared" si="15"/>
        <v/>
      </c>
      <c r="O15" s="4" t="str">
        <f t="shared" si="15"/>
        <v/>
      </c>
      <c r="P15" s="4" t="str">
        <f t="shared" si="15"/>
        <v/>
      </c>
      <c r="Q15" s="22" t="str">
        <f t="shared" si="15"/>
        <v/>
      </c>
      <c r="R15" s="8" t="str">
        <f t="shared" si="15"/>
        <v/>
      </c>
      <c r="S15" s="4" t="str">
        <f t="shared" si="15"/>
        <v/>
      </c>
      <c r="T15" s="4" t="str">
        <f t="shared" si="15"/>
        <v/>
      </c>
      <c r="U15" s="4" t="str">
        <f t="shared" si="15"/>
        <v/>
      </c>
      <c r="V15" s="22" t="str">
        <f t="shared" si="15"/>
        <v/>
      </c>
      <c r="W15" s="8" t="str">
        <f t="shared" si="15"/>
        <v/>
      </c>
      <c r="X15" s="4" t="str">
        <f t="shared" si="15"/>
        <v/>
      </c>
      <c r="Y15" s="4" t="str">
        <f t="shared" si="16"/>
        <v/>
      </c>
      <c r="Z15" s="4" t="str">
        <f t="shared" si="16"/>
        <v/>
      </c>
      <c r="AA15" s="16" t="str">
        <f t="shared" si="16"/>
        <v/>
      </c>
      <c r="AB15" s="79" t="str">
        <f t="shared" si="4"/>
        <v/>
      </c>
    </row>
    <row r="16" spans="1:28" customFormat="1" ht="28.35" customHeight="1">
      <c r="A16" s="3"/>
      <c r="B16" s="271"/>
      <c r="C16" s="117" t="s">
        <v>35</v>
      </c>
      <c r="D16" s="113" t="s">
        <v>36</v>
      </c>
      <c r="E16" s="44"/>
      <c r="F16" s="55" t="s">
        <v>37</v>
      </c>
      <c r="G16" s="65" t="s">
        <v>19</v>
      </c>
      <c r="H16" s="2">
        <v>0</v>
      </c>
      <c r="I16" s="4">
        <f t="shared" si="15"/>
        <v>0</v>
      </c>
      <c r="J16" s="4">
        <f t="shared" si="15"/>
        <v>0</v>
      </c>
      <c r="K16" s="4">
        <f t="shared" si="15"/>
        <v>0</v>
      </c>
      <c r="L16" s="22">
        <f t="shared" si="15"/>
        <v>0</v>
      </c>
      <c r="M16" s="8">
        <v>31</v>
      </c>
      <c r="N16" s="4">
        <v>0</v>
      </c>
      <c r="O16" s="4">
        <f t="shared" si="15"/>
        <v>0</v>
      </c>
      <c r="P16" s="4">
        <f t="shared" si="15"/>
        <v>0</v>
      </c>
      <c r="Q16" s="22">
        <f t="shared" si="15"/>
        <v>0</v>
      </c>
      <c r="R16" s="8">
        <f t="shared" si="15"/>
        <v>0</v>
      </c>
      <c r="S16" s="4">
        <f t="shared" si="15"/>
        <v>0</v>
      </c>
      <c r="T16" s="4">
        <f t="shared" si="15"/>
        <v>0</v>
      </c>
      <c r="U16" s="4">
        <f t="shared" si="15"/>
        <v>0</v>
      </c>
      <c r="V16" s="22">
        <f t="shared" si="15"/>
        <v>0</v>
      </c>
      <c r="W16" s="8">
        <f t="shared" si="15"/>
        <v>0</v>
      </c>
      <c r="X16" s="4">
        <f t="shared" si="15"/>
        <v>0</v>
      </c>
      <c r="Y16" s="4">
        <f t="shared" si="16"/>
        <v>0</v>
      </c>
      <c r="Z16" s="4">
        <f t="shared" si="16"/>
        <v>0</v>
      </c>
      <c r="AA16" s="16">
        <f t="shared" si="16"/>
        <v>0</v>
      </c>
      <c r="AB16" s="79">
        <f t="shared" si="4"/>
        <v>31</v>
      </c>
    </row>
    <row r="17" spans="1:28" customFormat="1" ht="28.35" customHeight="1">
      <c r="A17" s="3"/>
      <c r="B17" s="271"/>
      <c r="C17" s="43"/>
      <c r="D17" s="71"/>
      <c r="E17" s="44"/>
      <c r="F17" s="55" t="s">
        <v>38</v>
      </c>
      <c r="G17" s="65" t="s">
        <v>19</v>
      </c>
      <c r="H17" s="2"/>
      <c r="I17" s="4" t="str">
        <f t="shared" si="15"/>
        <v/>
      </c>
      <c r="J17" s="4" t="str">
        <f t="shared" si="15"/>
        <v/>
      </c>
      <c r="K17" s="4" t="str">
        <f t="shared" si="15"/>
        <v/>
      </c>
      <c r="L17" s="22" t="str">
        <f t="shared" si="15"/>
        <v/>
      </c>
      <c r="M17" s="8" t="str">
        <f t="shared" si="15"/>
        <v/>
      </c>
      <c r="N17" s="4" t="str">
        <f t="shared" si="15"/>
        <v/>
      </c>
      <c r="O17" s="4" t="str">
        <f t="shared" si="15"/>
        <v/>
      </c>
      <c r="P17" s="4" t="str">
        <f t="shared" si="15"/>
        <v/>
      </c>
      <c r="Q17" s="22" t="str">
        <f t="shared" si="15"/>
        <v/>
      </c>
      <c r="R17" s="8" t="str">
        <f t="shared" si="15"/>
        <v/>
      </c>
      <c r="S17" s="4" t="str">
        <f t="shared" si="15"/>
        <v/>
      </c>
      <c r="T17" s="4" t="str">
        <f t="shared" si="15"/>
        <v/>
      </c>
      <c r="U17" s="4" t="str">
        <f t="shared" si="15"/>
        <v/>
      </c>
      <c r="V17" s="22" t="str">
        <f t="shared" si="15"/>
        <v/>
      </c>
      <c r="W17" s="8" t="str">
        <f t="shared" si="15"/>
        <v/>
      </c>
      <c r="X17" s="4" t="str">
        <f t="shared" si="15"/>
        <v/>
      </c>
      <c r="Y17" s="4" t="str">
        <f t="shared" si="16"/>
        <v/>
      </c>
      <c r="Z17" s="4" t="str">
        <f t="shared" si="16"/>
        <v/>
      </c>
      <c r="AA17" s="16" t="str">
        <f t="shared" si="16"/>
        <v/>
      </c>
      <c r="AB17" s="79" t="str">
        <f t="shared" si="4"/>
        <v/>
      </c>
    </row>
    <row r="18" spans="1:28" customFormat="1" ht="28.35" customHeight="1" thickBot="1">
      <c r="A18" s="3"/>
      <c r="B18" s="271"/>
      <c r="C18" s="45"/>
      <c r="D18" s="72"/>
      <c r="E18" s="46"/>
      <c r="F18" s="56" t="s">
        <v>39</v>
      </c>
      <c r="G18" s="66" t="s">
        <v>19</v>
      </c>
      <c r="H18" s="6"/>
      <c r="I18" s="13" t="str">
        <f t="shared" si="15"/>
        <v/>
      </c>
      <c r="J18" s="13" t="str">
        <f t="shared" si="15"/>
        <v/>
      </c>
      <c r="K18" s="13" t="str">
        <f t="shared" si="15"/>
        <v/>
      </c>
      <c r="L18" s="23" t="str">
        <f t="shared" si="15"/>
        <v/>
      </c>
      <c r="M18" s="9" t="str">
        <f t="shared" si="15"/>
        <v/>
      </c>
      <c r="N18" s="13" t="str">
        <f t="shared" si="15"/>
        <v/>
      </c>
      <c r="O18" s="13" t="str">
        <f t="shared" si="15"/>
        <v/>
      </c>
      <c r="P18" s="13" t="str">
        <f t="shared" si="15"/>
        <v/>
      </c>
      <c r="Q18" s="23" t="str">
        <f t="shared" si="15"/>
        <v/>
      </c>
      <c r="R18" s="9" t="str">
        <f t="shared" si="15"/>
        <v/>
      </c>
      <c r="S18" s="13" t="str">
        <f t="shared" si="15"/>
        <v/>
      </c>
      <c r="T18" s="13" t="str">
        <f t="shared" si="15"/>
        <v/>
      </c>
      <c r="U18" s="13" t="str">
        <f t="shared" si="15"/>
        <v/>
      </c>
      <c r="V18" s="23" t="str">
        <f t="shared" si="15"/>
        <v/>
      </c>
      <c r="W18" s="9" t="str">
        <f t="shared" si="15"/>
        <v/>
      </c>
      <c r="X18" s="13" t="str">
        <f t="shared" si="15"/>
        <v/>
      </c>
      <c r="Y18" s="13" t="str">
        <f t="shared" si="16"/>
        <v/>
      </c>
      <c r="Z18" s="13" t="str">
        <f t="shared" si="16"/>
        <v/>
      </c>
      <c r="AA18" s="19" t="str">
        <f t="shared" si="16"/>
        <v/>
      </c>
      <c r="AB18" s="80" t="str">
        <f t="shared" si="4"/>
        <v/>
      </c>
    </row>
    <row r="19" spans="1:28" customFormat="1" ht="28.35" customHeight="1" thickBot="1">
      <c r="A19" s="3"/>
      <c r="B19" s="272"/>
      <c r="C19" s="61" t="s">
        <v>40</v>
      </c>
      <c r="D19" s="53"/>
      <c r="E19" s="53"/>
      <c r="F19" s="27" t="s">
        <v>41</v>
      </c>
      <c r="G19" s="67" t="s">
        <v>19</v>
      </c>
      <c r="H19" s="24">
        <f t="shared" ref="H19:AA19" si="17">IF(SUM(H7:H18)=0,"",SUM(H7:H18))</f>
        <v>408</v>
      </c>
      <c r="I19" s="25">
        <f t="shared" si="17"/>
        <v>408</v>
      </c>
      <c r="J19" s="25">
        <f t="shared" si="17"/>
        <v>408</v>
      </c>
      <c r="K19" s="25">
        <f t="shared" si="17"/>
        <v>408</v>
      </c>
      <c r="L19" s="26">
        <f t="shared" si="17"/>
        <v>408</v>
      </c>
      <c r="M19" s="24">
        <f t="shared" si="17"/>
        <v>1288</v>
      </c>
      <c r="N19" s="25">
        <f t="shared" si="17"/>
        <v>207</v>
      </c>
      <c r="O19" s="25">
        <f t="shared" si="17"/>
        <v>207</v>
      </c>
      <c r="P19" s="25">
        <f t="shared" si="17"/>
        <v>207</v>
      </c>
      <c r="Q19" s="26">
        <f t="shared" si="17"/>
        <v>207</v>
      </c>
      <c r="R19" s="24">
        <f t="shared" si="17"/>
        <v>207</v>
      </c>
      <c r="S19" s="25">
        <f t="shared" si="17"/>
        <v>207</v>
      </c>
      <c r="T19" s="25">
        <f t="shared" si="17"/>
        <v>207</v>
      </c>
      <c r="U19" s="25">
        <f t="shared" si="17"/>
        <v>207</v>
      </c>
      <c r="V19" s="26">
        <f t="shared" si="17"/>
        <v>207</v>
      </c>
      <c r="W19" s="24">
        <f t="shared" si="17"/>
        <v>207</v>
      </c>
      <c r="X19" s="25">
        <f t="shared" si="17"/>
        <v>207</v>
      </c>
      <c r="Y19" s="25">
        <f t="shared" si="17"/>
        <v>207</v>
      </c>
      <c r="Z19" s="25">
        <f t="shared" si="17"/>
        <v>207</v>
      </c>
      <c r="AA19" s="28">
        <f t="shared" si="17"/>
        <v>207</v>
      </c>
      <c r="AB19" s="77">
        <f>IF(AA19="","",SUM(H19:AA19))</f>
        <v>6226</v>
      </c>
    </row>
    <row r="20" spans="1:28" customFormat="1" ht="28.35" customHeight="1">
      <c r="A20" s="3"/>
      <c r="B20" s="273" t="s">
        <v>77</v>
      </c>
      <c r="C20" s="47" t="s">
        <v>43</v>
      </c>
      <c r="D20" s="48"/>
      <c r="E20" s="48"/>
      <c r="F20" s="33" t="s">
        <v>44</v>
      </c>
      <c r="G20" s="68" t="s">
        <v>19</v>
      </c>
      <c r="H20" s="188">
        <f>IF(H19="","",ROUND(H19*0.15,0))</f>
        <v>61</v>
      </c>
      <c r="I20" s="189">
        <f>IF(I19="","",ROUND(I19*0.15,0))</f>
        <v>61</v>
      </c>
      <c r="J20" s="189">
        <f t="shared" ref="J20:AA20" si="18">IF(J19="","",ROUND(J19*0.15,0))</f>
        <v>61</v>
      </c>
      <c r="K20" s="189">
        <f t="shared" si="18"/>
        <v>61</v>
      </c>
      <c r="L20" s="190">
        <f t="shared" si="18"/>
        <v>61</v>
      </c>
      <c r="M20" s="188">
        <f t="shared" si="18"/>
        <v>193</v>
      </c>
      <c r="N20" s="189">
        <f t="shared" si="18"/>
        <v>31</v>
      </c>
      <c r="O20" s="189">
        <f t="shared" si="18"/>
        <v>31</v>
      </c>
      <c r="P20" s="189">
        <f t="shared" si="18"/>
        <v>31</v>
      </c>
      <c r="Q20" s="190">
        <f t="shared" si="18"/>
        <v>31</v>
      </c>
      <c r="R20" s="188">
        <f t="shared" si="18"/>
        <v>31</v>
      </c>
      <c r="S20" s="189">
        <f t="shared" si="18"/>
        <v>31</v>
      </c>
      <c r="T20" s="189">
        <f t="shared" si="18"/>
        <v>31</v>
      </c>
      <c r="U20" s="189">
        <f t="shared" si="18"/>
        <v>31</v>
      </c>
      <c r="V20" s="190">
        <f t="shared" si="18"/>
        <v>31</v>
      </c>
      <c r="W20" s="188">
        <f t="shared" si="18"/>
        <v>31</v>
      </c>
      <c r="X20" s="189">
        <f t="shared" si="18"/>
        <v>31</v>
      </c>
      <c r="Y20" s="189">
        <f t="shared" si="18"/>
        <v>31</v>
      </c>
      <c r="Z20" s="189">
        <f t="shared" si="18"/>
        <v>31</v>
      </c>
      <c r="AA20" s="189">
        <f t="shared" si="18"/>
        <v>31</v>
      </c>
      <c r="AB20" s="86">
        <f t="shared" ref="AB20:AB27" si="19">IF(AA20="","",SUM(H20:AA20))</f>
        <v>932</v>
      </c>
    </row>
    <row r="21" spans="1:28" customFormat="1" ht="28.35" customHeight="1">
      <c r="A21" s="3"/>
      <c r="B21" s="274"/>
      <c r="C21" s="114" t="s">
        <v>45</v>
      </c>
      <c r="D21" s="115" t="s">
        <v>46</v>
      </c>
      <c r="E21" s="49"/>
      <c r="F21" s="34" t="s">
        <v>47</v>
      </c>
      <c r="G21" s="69" t="s">
        <v>19</v>
      </c>
      <c r="H21" s="2">
        <v>0</v>
      </c>
      <c r="I21" s="4">
        <f t="shared" ref="I21:X26" si="20">IF($H21="","",H21)</f>
        <v>0</v>
      </c>
      <c r="J21" s="4">
        <f t="shared" si="20"/>
        <v>0</v>
      </c>
      <c r="K21" s="4">
        <f t="shared" si="20"/>
        <v>0</v>
      </c>
      <c r="L21" s="22">
        <f t="shared" si="20"/>
        <v>0</v>
      </c>
      <c r="M21" s="8">
        <f t="shared" si="20"/>
        <v>0</v>
      </c>
      <c r="N21" s="4">
        <f t="shared" si="20"/>
        <v>0</v>
      </c>
      <c r="O21" s="4">
        <f t="shared" si="20"/>
        <v>0</v>
      </c>
      <c r="P21" s="4">
        <f t="shared" si="20"/>
        <v>0</v>
      </c>
      <c r="Q21" s="22">
        <f t="shared" si="20"/>
        <v>0</v>
      </c>
      <c r="R21" s="8">
        <f t="shared" si="20"/>
        <v>0</v>
      </c>
      <c r="S21" s="4">
        <f t="shared" si="20"/>
        <v>0</v>
      </c>
      <c r="T21" s="4">
        <f t="shared" si="20"/>
        <v>0</v>
      </c>
      <c r="U21" s="4">
        <f t="shared" si="20"/>
        <v>0</v>
      </c>
      <c r="V21" s="22">
        <f t="shared" si="20"/>
        <v>0</v>
      </c>
      <c r="W21" s="8">
        <f t="shared" si="20"/>
        <v>0</v>
      </c>
      <c r="X21" s="4">
        <f t="shared" si="20"/>
        <v>0</v>
      </c>
      <c r="Y21" s="4">
        <f t="shared" ref="Y21:AA26" si="21">IF($H21="","",X21)</f>
        <v>0</v>
      </c>
      <c r="Z21" s="4">
        <f t="shared" si="21"/>
        <v>0</v>
      </c>
      <c r="AA21" s="16">
        <f t="shared" si="21"/>
        <v>0</v>
      </c>
      <c r="AB21" s="81">
        <f t="shared" si="19"/>
        <v>0</v>
      </c>
    </row>
    <row r="22" spans="1:28" customFormat="1" ht="28.35" customHeight="1">
      <c r="A22" s="3"/>
      <c r="B22" s="274"/>
      <c r="C22" s="116" t="s">
        <v>48</v>
      </c>
      <c r="D22" s="115" t="s">
        <v>49</v>
      </c>
      <c r="E22" s="49"/>
      <c r="F22" s="34" t="s">
        <v>50</v>
      </c>
      <c r="G22" s="69" t="s">
        <v>19</v>
      </c>
      <c r="H22" s="2">
        <v>128</v>
      </c>
      <c r="I22" s="4">
        <f t="shared" si="20"/>
        <v>128</v>
      </c>
      <c r="J22" s="4">
        <f t="shared" si="20"/>
        <v>128</v>
      </c>
      <c r="K22" s="4">
        <f t="shared" si="20"/>
        <v>128</v>
      </c>
      <c r="L22" s="22">
        <f t="shared" si="20"/>
        <v>128</v>
      </c>
      <c r="M22" s="8">
        <v>8</v>
      </c>
      <c r="N22" s="4">
        <v>8</v>
      </c>
      <c r="O22" s="4">
        <f t="shared" si="20"/>
        <v>8</v>
      </c>
      <c r="P22" s="4">
        <f t="shared" si="20"/>
        <v>8</v>
      </c>
      <c r="Q22" s="22">
        <f t="shared" si="20"/>
        <v>8</v>
      </c>
      <c r="R22" s="8">
        <f t="shared" si="20"/>
        <v>8</v>
      </c>
      <c r="S22" s="4">
        <f t="shared" si="20"/>
        <v>8</v>
      </c>
      <c r="T22" s="4">
        <f t="shared" si="20"/>
        <v>8</v>
      </c>
      <c r="U22" s="4">
        <f t="shared" si="20"/>
        <v>8</v>
      </c>
      <c r="V22" s="22">
        <f t="shared" si="20"/>
        <v>8</v>
      </c>
      <c r="W22" s="8">
        <f t="shared" si="20"/>
        <v>8</v>
      </c>
      <c r="X22" s="4">
        <f t="shared" si="20"/>
        <v>8</v>
      </c>
      <c r="Y22" s="4">
        <f t="shared" si="21"/>
        <v>8</v>
      </c>
      <c r="Z22" s="4">
        <f t="shared" si="21"/>
        <v>8</v>
      </c>
      <c r="AA22" s="16">
        <f t="shared" si="21"/>
        <v>8</v>
      </c>
      <c r="AB22" s="81">
        <f t="shared" si="19"/>
        <v>760</v>
      </c>
    </row>
    <row r="23" spans="1:28" customFormat="1" ht="28.35" customHeight="1">
      <c r="A23" s="3"/>
      <c r="B23" s="274"/>
      <c r="C23" s="116" t="s">
        <v>51</v>
      </c>
      <c r="D23" s="115" t="s">
        <v>52</v>
      </c>
      <c r="E23" s="49"/>
      <c r="F23" s="34" t="s">
        <v>53</v>
      </c>
      <c r="G23" s="69" t="s">
        <v>19</v>
      </c>
      <c r="H23" s="2">
        <v>42</v>
      </c>
      <c r="I23" s="4">
        <f t="shared" si="20"/>
        <v>42</v>
      </c>
      <c r="J23" s="4">
        <f t="shared" si="20"/>
        <v>42</v>
      </c>
      <c r="K23" s="4">
        <f t="shared" si="20"/>
        <v>42</v>
      </c>
      <c r="L23" s="22">
        <f t="shared" si="20"/>
        <v>42</v>
      </c>
      <c r="M23" s="8">
        <v>24</v>
      </c>
      <c r="N23" s="4">
        <f t="shared" si="20"/>
        <v>24</v>
      </c>
      <c r="O23" s="4">
        <f t="shared" si="20"/>
        <v>24</v>
      </c>
      <c r="P23" s="4">
        <f t="shared" si="20"/>
        <v>24</v>
      </c>
      <c r="Q23" s="22">
        <f t="shared" si="20"/>
        <v>24</v>
      </c>
      <c r="R23" s="8">
        <f t="shared" si="20"/>
        <v>24</v>
      </c>
      <c r="S23" s="4">
        <f t="shared" si="20"/>
        <v>24</v>
      </c>
      <c r="T23" s="4">
        <f t="shared" si="20"/>
        <v>24</v>
      </c>
      <c r="U23" s="4">
        <f t="shared" si="20"/>
        <v>24</v>
      </c>
      <c r="V23" s="22">
        <f t="shared" si="20"/>
        <v>24</v>
      </c>
      <c r="W23" s="8">
        <f t="shared" si="20"/>
        <v>24</v>
      </c>
      <c r="X23" s="4">
        <f t="shared" si="20"/>
        <v>24</v>
      </c>
      <c r="Y23" s="4">
        <f t="shared" si="21"/>
        <v>24</v>
      </c>
      <c r="Z23" s="4">
        <f t="shared" si="21"/>
        <v>24</v>
      </c>
      <c r="AA23" s="16">
        <f t="shared" si="21"/>
        <v>24</v>
      </c>
      <c r="AB23" s="81">
        <f t="shared" si="19"/>
        <v>570</v>
      </c>
    </row>
    <row r="24" spans="1:28" customFormat="1" ht="28.35" customHeight="1">
      <c r="A24" s="3"/>
      <c r="B24" s="274"/>
      <c r="C24" s="50" t="s">
        <v>54</v>
      </c>
      <c r="D24" s="73"/>
      <c r="E24" s="51"/>
      <c r="F24" s="35" t="s">
        <v>55</v>
      </c>
      <c r="G24" s="69" t="s">
        <v>19</v>
      </c>
      <c r="H24" s="2">
        <v>204</v>
      </c>
      <c r="I24" s="4">
        <f t="shared" si="20"/>
        <v>204</v>
      </c>
      <c r="J24" s="4">
        <f t="shared" si="20"/>
        <v>204</v>
      </c>
      <c r="K24" s="4">
        <f t="shared" si="20"/>
        <v>204</v>
      </c>
      <c r="L24" s="22">
        <f t="shared" si="20"/>
        <v>204</v>
      </c>
      <c r="M24" s="8">
        <v>174</v>
      </c>
      <c r="N24" s="4">
        <f t="shared" si="20"/>
        <v>174</v>
      </c>
      <c r="O24" s="4">
        <f t="shared" si="20"/>
        <v>174</v>
      </c>
      <c r="P24" s="4">
        <f t="shared" si="20"/>
        <v>174</v>
      </c>
      <c r="Q24" s="22">
        <f t="shared" si="20"/>
        <v>174</v>
      </c>
      <c r="R24" s="8">
        <f t="shared" si="20"/>
        <v>174</v>
      </c>
      <c r="S24" s="4">
        <f t="shared" si="20"/>
        <v>174</v>
      </c>
      <c r="T24" s="4">
        <f t="shared" si="20"/>
        <v>174</v>
      </c>
      <c r="U24" s="4">
        <f t="shared" si="20"/>
        <v>174</v>
      </c>
      <c r="V24" s="22">
        <f t="shared" si="20"/>
        <v>174</v>
      </c>
      <c r="W24" s="8">
        <f t="shared" si="20"/>
        <v>174</v>
      </c>
      <c r="X24" s="4">
        <f t="shared" si="20"/>
        <v>174</v>
      </c>
      <c r="Y24" s="4">
        <f t="shared" si="21"/>
        <v>174</v>
      </c>
      <c r="Z24" s="4">
        <f t="shared" si="21"/>
        <v>174</v>
      </c>
      <c r="AA24" s="16">
        <f t="shared" si="21"/>
        <v>174</v>
      </c>
      <c r="AB24" s="81">
        <f t="shared" si="19"/>
        <v>3630</v>
      </c>
    </row>
    <row r="25" spans="1:28" customFormat="1" ht="28.35" customHeight="1">
      <c r="A25" s="3"/>
      <c r="B25" s="274"/>
      <c r="C25" s="50"/>
      <c r="D25" s="73"/>
      <c r="E25" s="51"/>
      <c r="F25" s="35">
        <v>21</v>
      </c>
      <c r="G25" s="69" t="s">
        <v>19</v>
      </c>
      <c r="H25" s="2"/>
      <c r="I25" s="4" t="str">
        <f t="shared" si="20"/>
        <v/>
      </c>
      <c r="J25" s="4" t="str">
        <f t="shared" si="20"/>
        <v/>
      </c>
      <c r="K25" s="4" t="str">
        <f t="shared" si="20"/>
        <v/>
      </c>
      <c r="L25" s="22" t="str">
        <f t="shared" si="20"/>
        <v/>
      </c>
      <c r="M25" s="8" t="str">
        <f t="shared" si="20"/>
        <v/>
      </c>
      <c r="N25" s="4" t="str">
        <f t="shared" si="20"/>
        <v/>
      </c>
      <c r="O25" s="4" t="str">
        <f t="shared" si="20"/>
        <v/>
      </c>
      <c r="P25" s="4" t="str">
        <f t="shared" si="20"/>
        <v/>
      </c>
      <c r="Q25" s="22" t="str">
        <f t="shared" si="20"/>
        <v/>
      </c>
      <c r="R25" s="8" t="str">
        <f t="shared" si="20"/>
        <v/>
      </c>
      <c r="S25" s="4" t="str">
        <f t="shared" si="20"/>
        <v/>
      </c>
      <c r="T25" s="4" t="str">
        <f t="shared" si="20"/>
        <v/>
      </c>
      <c r="U25" s="4" t="str">
        <f t="shared" si="20"/>
        <v/>
      </c>
      <c r="V25" s="22" t="str">
        <f t="shared" si="20"/>
        <v/>
      </c>
      <c r="W25" s="8" t="str">
        <f t="shared" si="20"/>
        <v/>
      </c>
      <c r="X25" s="4" t="str">
        <f t="shared" si="20"/>
        <v/>
      </c>
      <c r="Y25" s="4" t="str">
        <f t="shared" si="21"/>
        <v/>
      </c>
      <c r="Z25" s="4" t="str">
        <f t="shared" si="21"/>
        <v/>
      </c>
      <c r="AA25" s="16" t="str">
        <f t="shared" si="21"/>
        <v/>
      </c>
      <c r="AB25" s="81" t="str">
        <f t="shared" si="19"/>
        <v/>
      </c>
    </row>
    <row r="26" spans="1:28" customFormat="1" ht="28.35" customHeight="1" thickBot="1">
      <c r="A26" s="3"/>
      <c r="B26" s="274"/>
      <c r="C26" s="50"/>
      <c r="D26" s="73"/>
      <c r="E26" s="51"/>
      <c r="F26" s="35">
        <v>22</v>
      </c>
      <c r="G26" s="69" t="s">
        <v>19</v>
      </c>
      <c r="H26" s="2"/>
      <c r="I26" s="4" t="str">
        <f t="shared" si="20"/>
        <v/>
      </c>
      <c r="J26" s="4" t="str">
        <f t="shared" si="20"/>
        <v/>
      </c>
      <c r="K26" s="4" t="str">
        <f t="shared" si="20"/>
        <v/>
      </c>
      <c r="L26" s="22" t="str">
        <f t="shared" si="20"/>
        <v/>
      </c>
      <c r="M26" s="8" t="str">
        <f t="shared" si="20"/>
        <v/>
      </c>
      <c r="N26" s="4" t="str">
        <f t="shared" si="20"/>
        <v/>
      </c>
      <c r="O26" s="4" t="str">
        <f t="shared" si="20"/>
        <v/>
      </c>
      <c r="P26" s="4" t="str">
        <f t="shared" si="20"/>
        <v/>
      </c>
      <c r="Q26" s="22" t="str">
        <f t="shared" si="20"/>
        <v/>
      </c>
      <c r="R26" s="8" t="str">
        <f t="shared" si="20"/>
        <v/>
      </c>
      <c r="S26" s="4" t="str">
        <f t="shared" si="20"/>
        <v/>
      </c>
      <c r="T26" s="4" t="str">
        <f t="shared" si="20"/>
        <v/>
      </c>
      <c r="U26" s="4" t="str">
        <f t="shared" si="20"/>
        <v/>
      </c>
      <c r="V26" s="22" t="str">
        <f t="shared" si="20"/>
        <v/>
      </c>
      <c r="W26" s="8" t="str">
        <f t="shared" si="20"/>
        <v/>
      </c>
      <c r="X26" s="4" t="str">
        <f t="shared" si="20"/>
        <v/>
      </c>
      <c r="Y26" s="4" t="str">
        <f t="shared" si="21"/>
        <v/>
      </c>
      <c r="Z26" s="4" t="str">
        <f t="shared" si="21"/>
        <v/>
      </c>
      <c r="AA26" s="16" t="str">
        <f t="shared" si="21"/>
        <v/>
      </c>
      <c r="AB26" s="81" t="str">
        <f t="shared" si="19"/>
        <v/>
      </c>
    </row>
    <row r="27" spans="1:28" s="97" customFormat="1" ht="28.35" customHeight="1" thickBot="1">
      <c r="A27" s="87"/>
      <c r="B27" s="275"/>
      <c r="C27" s="88" t="s">
        <v>56</v>
      </c>
      <c r="D27" s="89"/>
      <c r="E27" s="89"/>
      <c r="F27" s="90" t="s">
        <v>57</v>
      </c>
      <c r="G27" s="91" t="s">
        <v>19</v>
      </c>
      <c r="H27" s="92">
        <f t="shared" ref="H27:AA27" si="22">IF(SUM(H20:H26)=0,"",SUM(H20:H26))</f>
        <v>435</v>
      </c>
      <c r="I27" s="93">
        <f t="shared" si="22"/>
        <v>435</v>
      </c>
      <c r="J27" s="93">
        <f t="shared" si="22"/>
        <v>435</v>
      </c>
      <c r="K27" s="93">
        <f t="shared" si="22"/>
        <v>435</v>
      </c>
      <c r="L27" s="94">
        <f t="shared" si="22"/>
        <v>435</v>
      </c>
      <c r="M27" s="92">
        <f t="shared" si="22"/>
        <v>399</v>
      </c>
      <c r="N27" s="93">
        <f t="shared" si="22"/>
        <v>237</v>
      </c>
      <c r="O27" s="93">
        <f t="shared" si="22"/>
        <v>237</v>
      </c>
      <c r="P27" s="93">
        <f t="shared" si="22"/>
        <v>237</v>
      </c>
      <c r="Q27" s="94">
        <f t="shared" si="22"/>
        <v>237</v>
      </c>
      <c r="R27" s="92">
        <f t="shared" si="22"/>
        <v>237</v>
      </c>
      <c r="S27" s="93">
        <f t="shared" si="22"/>
        <v>237</v>
      </c>
      <c r="T27" s="93">
        <f t="shared" si="22"/>
        <v>237</v>
      </c>
      <c r="U27" s="93">
        <f t="shared" si="22"/>
        <v>237</v>
      </c>
      <c r="V27" s="94">
        <f t="shared" si="22"/>
        <v>237</v>
      </c>
      <c r="W27" s="92">
        <f t="shared" si="22"/>
        <v>237</v>
      </c>
      <c r="X27" s="93">
        <f t="shared" si="22"/>
        <v>237</v>
      </c>
      <c r="Y27" s="93">
        <f t="shared" si="22"/>
        <v>237</v>
      </c>
      <c r="Z27" s="93">
        <f t="shared" si="22"/>
        <v>237</v>
      </c>
      <c r="AA27" s="95">
        <f t="shared" si="22"/>
        <v>237</v>
      </c>
      <c r="AB27" s="96">
        <f t="shared" si="19"/>
        <v>5892</v>
      </c>
    </row>
    <row r="28" spans="1:28" s="97" customFormat="1" ht="28.35" customHeight="1" thickBot="1">
      <c r="A28" s="87"/>
      <c r="B28" s="253" t="s">
        <v>58</v>
      </c>
      <c r="C28" s="254"/>
      <c r="D28" s="254"/>
      <c r="E28" s="255"/>
      <c r="F28" s="98" t="s">
        <v>59</v>
      </c>
      <c r="G28" s="99" t="s">
        <v>19</v>
      </c>
      <c r="H28" s="100">
        <f t="shared" ref="H28:AA28" si="23">IF(H27="","",H19-H27)</f>
        <v>-27</v>
      </c>
      <c r="I28" s="101">
        <f t="shared" si="23"/>
        <v>-27</v>
      </c>
      <c r="J28" s="101">
        <f t="shared" si="23"/>
        <v>-27</v>
      </c>
      <c r="K28" s="101">
        <f t="shared" si="23"/>
        <v>-27</v>
      </c>
      <c r="L28" s="102">
        <f t="shared" si="23"/>
        <v>-27</v>
      </c>
      <c r="M28" s="103">
        <f t="shared" si="23"/>
        <v>889</v>
      </c>
      <c r="N28" s="101">
        <f t="shared" si="23"/>
        <v>-30</v>
      </c>
      <c r="O28" s="101">
        <f t="shared" si="23"/>
        <v>-30</v>
      </c>
      <c r="P28" s="101">
        <f t="shared" si="23"/>
        <v>-30</v>
      </c>
      <c r="Q28" s="102">
        <f t="shared" si="23"/>
        <v>-30</v>
      </c>
      <c r="R28" s="103">
        <f t="shared" si="23"/>
        <v>-30</v>
      </c>
      <c r="S28" s="101">
        <f t="shared" si="23"/>
        <v>-30</v>
      </c>
      <c r="T28" s="101">
        <f t="shared" si="23"/>
        <v>-30</v>
      </c>
      <c r="U28" s="101">
        <f t="shared" si="23"/>
        <v>-30</v>
      </c>
      <c r="V28" s="102">
        <f t="shared" si="23"/>
        <v>-30</v>
      </c>
      <c r="W28" s="103">
        <f t="shared" si="23"/>
        <v>-30</v>
      </c>
      <c r="X28" s="101">
        <f t="shared" si="23"/>
        <v>-30</v>
      </c>
      <c r="Y28" s="101">
        <f t="shared" si="23"/>
        <v>-30</v>
      </c>
      <c r="Z28" s="101">
        <f t="shared" si="23"/>
        <v>-30</v>
      </c>
      <c r="AA28" s="104">
        <f t="shared" si="23"/>
        <v>-30</v>
      </c>
      <c r="AB28" s="96">
        <f>IF(AA28="","",AB19-AB27)</f>
        <v>334</v>
      </c>
    </row>
    <row r="29" spans="1:28" s="97" customFormat="1" ht="39" customHeight="1" thickTop="1" thickBot="1">
      <c r="A29" s="87"/>
      <c r="B29" s="256" t="s">
        <v>60</v>
      </c>
      <c r="C29" s="257"/>
      <c r="D29" s="105" t="s">
        <v>61</v>
      </c>
      <c r="E29" s="106">
        <v>900</v>
      </c>
      <c r="F29" s="107" t="s">
        <v>62</v>
      </c>
      <c r="G29" s="108" t="s">
        <v>19</v>
      </c>
      <c r="H29" s="109">
        <f>IF(H28="","",E29+H28)</f>
        <v>873</v>
      </c>
      <c r="I29" s="110">
        <f>IF(I28="","",I28+H29)</f>
        <v>846</v>
      </c>
      <c r="J29" s="110">
        <f t="shared" ref="J29:AA29" si="24">IF(J28="","",J28+I29)</f>
        <v>819</v>
      </c>
      <c r="K29" s="110">
        <f t="shared" si="24"/>
        <v>792</v>
      </c>
      <c r="L29" s="111">
        <f t="shared" si="24"/>
        <v>765</v>
      </c>
      <c r="M29" s="109">
        <f t="shared" si="24"/>
        <v>1654</v>
      </c>
      <c r="N29" s="110">
        <f t="shared" si="24"/>
        <v>1624</v>
      </c>
      <c r="O29" s="110">
        <f t="shared" si="24"/>
        <v>1594</v>
      </c>
      <c r="P29" s="110">
        <f t="shared" si="24"/>
        <v>1564</v>
      </c>
      <c r="Q29" s="111">
        <f t="shared" si="24"/>
        <v>1534</v>
      </c>
      <c r="R29" s="109">
        <f t="shared" si="24"/>
        <v>1504</v>
      </c>
      <c r="S29" s="110">
        <f t="shared" si="24"/>
        <v>1474</v>
      </c>
      <c r="T29" s="110">
        <f t="shared" si="24"/>
        <v>1444</v>
      </c>
      <c r="U29" s="110">
        <f t="shared" si="24"/>
        <v>1414</v>
      </c>
      <c r="V29" s="111">
        <f t="shared" si="24"/>
        <v>1384</v>
      </c>
      <c r="W29" s="109">
        <f t="shared" si="24"/>
        <v>1354</v>
      </c>
      <c r="X29" s="110">
        <f t="shared" si="24"/>
        <v>1324</v>
      </c>
      <c r="Y29" s="110">
        <f t="shared" si="24"/>
        <v>1294</v>
      </c>
      <c r="Z29" s="110">
        <f t="shared" si="24"/>
        <v>1264</v>
      </c>
      <c r="AA29" s="112">
        <f t="shared" si="24"/>
        <v>1234</v>
      </c>
      <c r="AB29" s="96">
        <f>IF(AA29="","",AB28+E29)</f>
        <v>1234</v>
      </c>
    </row>
    <row r="31" spans="1:28">
      <c r="C31" s="1" t="s">
        <v>66</v>
      </c>
    </row>
    <row r="32" spans="1:28">
      <c r="C32" s="1" t="s">
        <v>67</v>
      </c>
    </row>
    <row r="33" spans="1:28" s="247" customFormat="1">
      <c r="A33" s="250"/>
      <c r="B33" s="251"/>
      <c r="C33" s="247" t="s">
        <v>68</v>
      </c>
      <c r="G33" s="250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</row>
    <row r="34" spans="1:28">
      <c r="C34" s="1" t="s">
        <v>69</v>
      </c>
    </row>
    <row r="35" spans="1:28">
      <c r="C35" s="1" t="s">
        <v>70</v>
      </c>
    </row>
    <row r="36" spans="1:28">
      <c r="C36" s="1" t="s">
        <v>71</v>
      </c>
    </row>
    <row r="37" spans="1:28">
      <c r="C37" s="1" t="s">
        <v>72</v>
      </c>
    </row>
    <row r="38" spans="1:28">
      <c r="C38" s="1" t="s">
        <v>73</v>
      </c>
    </row>
    <row r="39" spans="1:28">
      <c r="C39" s="1" t="s">
        <v>74</v>
      </c>
    </row>
  </sheetData>
  <mergeCells count="10">
    <mergeCell ref="B28:E28"/>
    <mergeCell ref="B29:C29"/>
    <mergeCell ref="B3:B6"/>
    <mergeCell ref="C3:C6"/>
    <mergeCell ref="C7:C8"/>
    <mergeCell ref="C10:C13"/>
    <mergeCell ref="D10:D12"/>
    <mergeCell ref="C14:C15"/>
    <mergeCell ref="B7:B19"/>
    <mergeCell ref="B20:B2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7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36e050-26df-445c-9fef-1b391f8a2e78">
      <Terms xmlns="http://schemas.microsoft.com/office/infopath/2007/PartnerControls"/>
    </lcf76f155ced4ddcb4097134ff3c332f>
    <TaxCatchAll xmlns="dc38d33e-9c70-47ad-b680-cff205895a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lcCtypeCabinet" ma:contentTypeID="0x0101008E665ECC09D7BE4CA0667E0BA6A2F0B8005D191D852185234EA23F3C9F35B8740A" ma:contentTypeVersion="" ma:contentTypeDescription="" ma:contentTypeScope="" ma:versionID="9e7b8a9b26fc13e4d837e02307b27bdb">
  <xsd:schema xmlns:xsd="http://www.w3.org/2001/XMLSchema" xmlns:xs="http://www.w3.org/2001/XMLSchema" xmlns:p="http://schemas.microsoft.com/office/2006/metadata/properties" xmlns:ns2="ad36e050-26df-445c-9fef-1b391f8a2e78" xmlns:ns3="d08bf258-1029-4f62-9520-5fc1540e8c2a" xmlns:ns4="dc38d33e-9c70-47ad-b680-cff205895a03" targetNamespace="http://schemas.microsoft.com/office/2006/metadata/properties" ma:root="true" ma:fieldsID="50c91e90058158ea875a14b035d975e0" ns2:_="" ns3:_="" ns4:_="">
    <xsd:import namespace="ad36e050-26df-445c-9fef-1b391f8a2e78"/>
    <xsd:import namespace="d08bf258-1029-4f62-9520-5fc1540e8c2a"/>
    <xsd:import namespace="dc38d33e-9c70-47ad-b680-cff205895a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e050-26df-445c-9fef-1b391f8a2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46a120a8-893e-44f6-b926-350a329ade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bf258-1029-4f62-9520-5fc1540e8c2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8d33e-9c70-47ad-b680-cff205895a0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0E65FF-66EC-47CD-B25F-0D4C31C92202}" ma:internalName="TaxCatchAll" ma:showField="CatchAllData" ma:web="{d08bf258-1029-4f62-9520-5fc1540e8c2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0EE7E0-CDD6-48F0-8B8B-1003D4DB20F3}">
  <ds:schemaRefs>
    <ds:schemaRef ds:uri="http://schemas.microsoft.com/office/2006/metadata/properties"/>
    <ds:schemaRef ds:uri="http://schemas.microsoft.com/office/infopath/2007/PartnerControls"/>
    <ds:schemaRef ds:uri="ad36e050-26df-445c-9fef-1b391f8a2e78"/>
    <ds:schemaRef ds:uri="dc38d33e-9c70-47ad-b680-cff205895a03"/>
  </ds:schemaRefs>
</ds:datastoreItem>
</file>

<file path=customXml/itemProps2.xml><?xml version="1.0" encoding="utf-8"?>
<ds:datastoreItem xmlns:ds="http://schemas.openxmlformats.org/officeDocument/2006/customXml" ds:itemID="{DF76F9F2-C424-4E19-86C1-37DDF133A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29A77-FA77-48C0-AC46-86C12B45F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6e050-26df-445c-9fef-1b391f8a2e78"/>
    <ds:schemaRef ds:uri="d08bf258-1029-4f62-9520-5fc1540e8c2a"/>
    <ds:schemaRef ds:uri="dc38d33e-9c70-47ad-b680-cff205895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</vt:lpstr>
      <vt:lpstr>（記入例）共働き世帯</vt:lpstr>
      <vt:lpstr>（記入例）専業主婦世帯</vt:lpstr>
      <vt:lpstr>（記入例）単身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家計シミュレーションシート</dc:title>
  <dc:subject/>
  <dc:creator>桧田　恵子　　　　　</dc:creator>
  <cp:keywords/>
  <dc:description/>
  <cp:lastModifiedBy>鈴木秀乙</cp:lastModifiedBy>
  <cp:revision/>
  <dcterms:created xsi:type="dcterms:W3CDTF">2025-10-25T01:28:31Z</dcterms:created>
  <dcterms:modified xsi:type="dcterms:W3CDTF">2026-05-28T03:31:05Z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0x0101008E665ECC09D7BE4CA0667E0BA6A2F0B8005D191D852185234EA23F3C9F35B8740A</vt:lpwstr>
  </property>
  <property fmtid="{D5CDD505-2E9C-101B-9397-08002B2CF9AE}" pid="3" name="MediaServiceImageTags">
    <vt:lpwstr/>
  </property>
</Properties>
</file>